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 activeTab="2"/>
  </bookViews>
  <sheets>
    <sheet name="Common" sheetId="4" r:id="rId1"/>
    <sheet name="Urban" sheetId="1" r:id="rId2"/>
    <sheet name="Rural" sheetId="2" r:id="rId3"/>
    <sheet name="Composite" sheetId="3" r:id="rId4"/>
  </sheets>
  <calcPr calcId="145621"/>
</workbook>
</file>

<file path=xl/calcChain.xml><?xml version="1.0" encoding="utf-8"?>
<calcChain xmlns="http://schemas.openxmlformats.org/spreadsheetml/2006/main">
  <c r="K83" i="4" l="1"/>
  <c r="J83" i="4"/>
  <c r="K82" i="4"/>
  <c r="J82" i="4"/>
  <c r="K81" i="4"/>
  <c r="J81" i="4"/>
  <c r="K80" i="4"/>
  <c r="J80" i="4"/>
  <c r="K79" i="4"/>
  <c r="J79" i="4"/>
  <c r="K27" i="4"/>
  <c r="J27" i="4"/>
  <c r="K78" i="4"/>
  <c r="J78" i="4"/>
  <c r="K77" i="4"/>
  <c r="J77" i="4"/>
  <c r="K76" i="4"/>
  <c r="J76" i="4"/>
  <c r="K75" i="4"/>
  <c r="J75" i="4"/>
  <c r="K74" i="4"/>
  <c r="J74" i="4"/>
  <c r="K73" i="4"/>
  <c r="J73" i="4"/>
  <c r="K72" i="4"/>
  <c r="J72" i="4"/>
  <c r="K71" i="4"/>
  <c r="J71" i="4"/>
  <c r="K70" i="4"/>
  <c r="J70" i="4"/>
  <c r="K69" i="4"/>
  <c r="J69" i="4"/>
  <c r="K68" i="4"/>
  <c r="J68" i="4"/>
  <c r="K67" i="4"/>
  <c r="J67" i="4"/>
  <c r="K66" i="4"/>
  <c r="J66" i="4"/>
  <c r="K65" i="4"/>
  <c r="J65" i="4"/>
  <c r="K64" i="4"/>
  <c r="J64" i="4"/>
  <c r="K63" i="4"/>
  <c r="J63" i="4"/>
  <c r="K62" i="4"/>
  <c r="J62" i="4"/>
  <c r="K61" i="4"/>
  <c r="J61" i="4"/>
  <c r="K60" i="4"/>
  <c r="J60" i="4"/>
  <c r="K59" i="4"/>
  <c r="J59" i="4"/>
  <c r="K58" i="4"/>
  <c r="J58" i="4"/>
  <c r="K57" i="4"/>
  <c r="J57" i="4"/>
  <c r="K56" i="4"/>
  <c r="J56" i="4"/>
  <c r="K55" i="4"/>
  <c r="J55" i="4"/>
  <c r="K54" i="4"/>
  <c r="J54" i="4"/>
  <c r="K53" i="4"/>
  <c r="J53" i="4"/>
  <c r="K52" i="4"/>
  <c r="J52" i="4"/>
  <c r="K51" i="4"/>
  <c r="J51" i="4"/>
  <c r="K50" i="4"/>
  <c r="J50" i="4"/>
  <c r="K49" i="4"/>
  <c r="J49" i="4"/>
  <c r="K48" i="4"/>
  <c r="J48" i="4"/>
  <c r="K47" i="4"/>
  <c r="J47" i="4"/>
  <c r="K46" i="4"/>
  <c r="J46" i="4"/>
  <c r="K45" i="4"/>
  <c r="J45" i="4"/>
  <c r="K44" i="4"/>
  <c r="J44" i="4"/>
  <c r="K43" i="4"/>
  <c r="J43" i="4"/>
  <c r="K42" i="4"/>
  <c r="J42" i="4"/>
  <c r="K41" i="4"/>
  <c r="J41" i="4"/>
  <c r="K40" i="4"/>
  <c r="J40" i="4"/>
  <c r="K39" i="4"/>
  <c r="J39" i="4"/>
  <c r="K38" i="4"/>
  <c r="J38" i="4"/>
  <c r="K37" i="4"/>
  <c r="J37" i="4"/>
  <c r="K36" i="4"/>
  <c r="J36" i="4"/>
  <c r="K35" i="4"/>
  <c r="J35" i="4"/>
  <c r="K34" i="4"/>
  <c r="J34" i="4"/>
  <c r="K33" i="4"/>
  <c r="J33" i="4"/>
  <c r="K32" i="4"/>
  <c r="J32" i="4"/>
  <c r="K31" i="4"/>
  <c r="J31" i="4"/>
  <c r="K30" i="4"/>
  <c r="J30" i="4"/>
  <c r="K29" i="4"/>
  <c r="J29" i="4"/>
  <c r="K26" i="4"/>
  <c r="J26" i="4"/>
  <c r="K25" i="4"/>
  <c r="J25" i="4"/>
  <c r="K24" i="4"/>
  <c r="J24" i="4"/>
  <c r="K23" i="4"/>
  <c r="J23" i="4"/>
  <c r="K22" i="4"/>
  <c r="J22" i="4"/>
  <c r="K21" i="4"/>
  <c r="J21" i="4"/>
  <c r="K20" i="4"/>
  <c r="J20" i="4"/>
  <c r="K19" i="4"/>
  <c r="J19" i="4"/>
  <c r="K18" i="4"/>
  <c r="J18" i="4"/>
  <c r="K17" i="4"/>
  <c r="J17" i="4"/>
  <c r="K16" i="4"/>
  <c r="J16" i="4"/>
  <c r="K15" i="4"/>
  <c r="J15" i="4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J20" i="1" l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20" i="2"/>
  <c r="K20" i="2"/>
  <c r="J21" i="2"/>
  <c r="K21" i="2"/>
  <c r="J22" i="2"/>
  <c r="K22" i="2"/>
  <c r="J23" i="2"/>
  <c r="K23" i="2"/>
  <c r="J24" i="2"/>
  <c r="K24" i="2"/>
  <c r="J25" i="2"/>
  <c r="K25" i="2"/>
  <c r="J26" i="2"/>
  <c r="K26" i="2"/>
  <c r="J27" i="2"/>
  <c r="K27" i="2"/>
  <c r="J29" i="2"/>
  <c r="K29" i="2"/>
  <c r="J30" i="2"/>
  <c r="K30" i="2"/>
  <c r="J31" i="2"/>
  <c r="K31" i="2"/>
  <c r="J32" i="2"/>
  <c r="K32" i="2"/>
  <c r="J33" i="2"/>
  <c r="K33" i="2"/>
  <c r="J34" i="2"/>
  <c r="K34" i="2"/>
  <c r="J35" i="2"/>
  <c r="K35" i="2"/>
  <c r="J36" i="2"/>
  <c r="K36" i="2"/>
  <c r="J37" i="2"/>
  <c r="K37" i="2"/>
  <c r="J38" i="2"/>
  <c r="K38" i="2"/>
  <c r="J39" i="2"/>
  <c r="K39" i="2"/>
  <c r="J40" i="2"/>
  <c r="K40" i="2"/>
  <c r="J41" i="2"/>
  <c r="K41" i="2"/>
  <c r="J42" i="2"/>
  <c r="K42" i="2"/>
  <c r="J43" i="2"/>
  <c r="K43" i="2"/>
  <c r="J44" i="2"/>
  <c r="K44" i="2"/>
  <c r="J45" i="2"/>
  <c r="K45" i="2"/>
  <c r="J46" i="2"/>
  <c r="K46" i="2"/>
  <c r="J47" i="2"/>
  <c r="K47" i="2"/>
  <c r="J48" i="2"/>
  <c r="K48" i="2"/>
  <c r="J49" i="2"/>
  <c r="K49" i="2"/>
  <c r="J50" i="2"/>
  <c r="K50" i="2"/>
  <c r="J51" i="2"/>
  <c r="K51" i="2"/>
  <c r="J52" i="2"/>
  <c r="K52" i="2"/>
  <c r="J53" i="2"/>
  <c r="K53" i="2"/>
  <c r="J54" i="2"/>
  <c r="K54" i="2"/>
  <c r="J55" i="2"/>
  <c r="K55" i="2"/>
  <c r="J56" i="2"/>
  <c r="K56" i="2"/>
  <c r="J57" i="2"/>
  <c r="K57" i="2"/>
  <c r="J58" i="2"/>
  <c r="K58" i="2"/>
  <c r="J59" i="2"/>
  <c r="K59" i="2"/>
  <c r="J60" i="2"/>
  <c r="K60" i="2"/>
  <c r="J61" i="2"/>
  <c r="K61" i="2"/>
  <c r="J62" i="2"/>
  <c r="K62" i="2"/>
  <c r="J63" i="2"/>
  <c r="K63" i="2"/>
  <c r="J64" i="2"/>
  <c r="K64" i="2"/>
  <c r="J65" i="2"/>
  <c r="K65" i="2"/>
  <c r="J66" i="2"/>
  <c r="K66" i="2"/>
  <c r="J67" i="2"/>
  <c r="K67" i="2"/>
  <c r="J68" i="2"/>
  <c r="K68" i="2"/>
  <c r="J69" i="2"/>
  <c r="K69" i="2"/>
  <c r="J70" i="2"/>
  <c r="K70" i="2"/>
  <c r="J71" i="2"/>
  <c r="K71" i="2"/>
  <c r="J72" i="2"/>
  <c r="K72" i="2"/>
  <c r="J73" i="2"/>
  <c r="K73" i="2"/>
  <c r="J74" i="2"/>
  <c r="K74" i="2"/>
  <c r="J75" i="2"/>
  <c r="K75" i="2"/>
  <c r="J76" i="2"/>
  <c r="K76" i="2"/>
  <c r="J77" i="2"/>
  <c r="K77" i="2"/>
  <c r="J78" i="2"/>
  <c r="K78" i="2"/>
  <c r="J79" i="2"/>
  <c r="K79" i="2"/>
  <c r="J80" i="2"/>
  <c r="K80" i="2"/>
  <c r="J81" i="2"/>
  <c r="K81" i="2"/>
  <c r="J8" i="2" l="1"/>
  <c r="K8" i="2"/>
  <c r="J9" i="2"/>
  <c r="K9" i="2"/>
  <c r="J10" i="2"/>
  <c r="K10" i="2"/>
  <c r="J11" i="2"/>
  <c r="K11" i="2"/>
  <c r="J12" i="2"/>
  <c r="K12" i="2"/>
  <c r="J13" i="2"/>
  <c r="K13" i="2"/>
  <c r="J14" i="2"/>
  <c r="K14" i="2"/>
  <c r="J15" i="2"/>
  <c r="K15" i="2"/>
  <c r="J16" i="2"/>
  <c r="K16" i="2"/>
  <c r="J17" i="2"/>
  <c r="K17" i="2"/>
  <c r="J18" i="2"/>
  <c r="K18" i="2"/>
  <c r="J19" i="2"/>
  <c r="K19" i="2"/>
  <c r="J82" i="2"/>
  <c r="K82" i="2"/>
  <c r="K7" i="2"/>
  <c r="J7" i="2"/>
  <c r="K8" i="1"/>
  <c r="K9" i="1"/>
  <c r="K10" i="1"/>
  <c r="K11" i="1"/>
  <c r="K12" i="1"/>
  <c r="K13" i="1"/>
  <c r="K14" i="1"/>
  <c r="K15" i="1"/>
  <c r="K16" i="1"/>
  <c r="K17" i="1"/>
  <c r="K18" i="1"/>
  <c r="K19" i="1"/>
  <c r="J19" i="1"/>
  <c r="J8" i="1"/>
  <c r="J9" i="1"/>
  <c r="J10" i="1"/>
  <c r="J11" i="1"/>
  <c r="J12" i="1"/>
  <c r="J13" i="1"/>
  <c r="J14" i="1"/>
  <c r="J15" i="1"/>
  <c r="J16" i="1"/>
  <c r="J17" i="1"/>
  <c r="J18" i="1"/>
  <c r="K7" i="1"/>
  <c r="J7" i="1"/>
</calcChain>
</file>

<file path=xl/sharedStrings.xml><?xml version="1.0" encoding="utf-8"?>
<sst xmlns="http://schemas.openxmlformats.org/spreadsheetml/2006/main" count="639" uniqueCount="142">
  <si>
    <t>Descriptive Statistics</t>
  </si>
  <si>
    <t>Mean</t>
  </si>
  <si>
    <t>Missing N</t>
  </si>
  <si>
    <t xml:space="preserve"> 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</si>
  <si>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</si>
  <si>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</si>
  <si>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</si>
  <si>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</si>
  <si>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</si>
  <si>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</si>
  <si>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</si>
  <si>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</si>
  <si>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</si>
  <si>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</si>
  <si>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</si>
  <si>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</si>
  <si>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</si>
  <si>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</si>
  <si>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</si>
  <si>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</si>
  <si>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</si>
  <si>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</si>
  <si>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</si>
  <si>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</si>
  <si>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</si>
  <si>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t>(Constant)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</si>
  <si>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</si>
  <si>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</si>
  <si>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</si>
  <si>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combscor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</si>
  <si>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</si>
  <si>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</si>
  <si>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</si>
  <si>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</si>
  <si>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</si>
  <si>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</si>
  <si>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</si>
  <si>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</si>
  <si>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</si>
  <si>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</si>
  <si>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</si>
  <si>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</si>
  <si>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</si>
  <si>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</si>
  <si>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</si>
  <si>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</si>
  <si>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</si>
  <si>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Report</t>
  </si>
  <si>
    <t>Statistics: Mean</t>
  </si>
  <si>
    <t>2</t>
  </si>
  <si>
    <t>3</t>
  </si>
  <si>
    <t>4</t>
  </si>
  <si>
    <t>5</t>
  </si>
  <si>
    <t>Total</t>
  </si>
  <si>
    <t xml:space="preserve">histrogram </t>
  </si>
  <si>
    <t>Std. Error of Mean</t>
  </si>
  <si>
    <t>Percentile Group of combscor</t>
  </si>
  <si>
    <t>Has electricity</t>
  </si>
  <si>
    <t>Has radio</t>
  </si>
  <si>
    <t>Has television</t>
  </si>
  <si>
    <t>Has refrigerator</t>
  </si>
  <si>
    <t>Has bicycle</t>
  </si>
  <si>
    <t>Has motorcycle/scooter</t>
  </si>
  <si>
    <t>Has car/truck or boat</t>
  </si>
  <si>
    <t>Has a landline telephone</t>
  </si>
  <si>
    <t>Has a mobile telephone</t>
  </si>
  <si>
    <t>Has a watch</t>
  </si>
  <si>
    <t>Has an animal-drawn cart</t>
  </si>
  <si>
    <t>Solar Panel</t>
  </si>
  <si>
    <t>Fan</t>
  </si>
  <si>
    <t>Sewing machine</t>
  </si>
  <si>
    <t>Cassette player</t>
  </si>
  <si>
    <t>Plough</t>
  </si>
  <si>
    <t>Grain grinder</t>
  </si>
  <si>
    <t>VCR/DVD</t>
  </si>
  <si>
    <t>Tractor</t>
  </si>
  <si>
    <t>Hammer Mill</t>
  </si>
  <si>
    <t>BOTH car/truck AND boat with motor</t>
  </si>
  <si>
    <t>Number of members per sleeping room</t>
  </si>
  <si>
    <t>Piped into dwelling</t>
  </si>
  <si>
    <t>Piped into yard/plot</t>
  </si>
  <si>
    <t>Communal tap</t>
  </si>
  <si>
    <t>Protected dug well</t>
  </si>
  <si>
    <t>Unprotected dug well</t>
  </si>
  <si>
    <t>Tube well</t>
  </si>
  <si>
    <t>Surface water-river, lake, dam, etc.</t>
  </si>
  <si>
    <t>Water from rain</t>
  </si>
  <si>
    <t>Water from bottle</t>
  </si>
  <si>
    <t>Other water source</t>
  </si>
  <si>
    <t>Flush toilet</t>
  </si>
  <si>
    <t>Traditional pit latrine</t>
  </si>
  <si>
    <t>VIP latrine</t>
  </si>
  <si>
    <t>No facility/bush/field</t>
  </si>
  <si>
    <t>Other type of latrine/toilet</t>
  </si>
  <si>
    <t>Earth, sand, dung floor</t>
  </si>
  <si>
    <t>Rudimentary wood plank, bamboo floor</t>
  </si>
  <si>
    <t>Cement floor</t>
  </si>
  <si>
    <t>Vinyl, asphalt strip floor</t>
  </si>
  <si>
    <t>Ceramic tile floor</t>
  </si>
  <si>
    <t>Other type of flooring</t>
  </si>
  <si>
    <t>No walls</t>
  </si>
  <si>
    <t>Cane/palm/trunks walls</t>
  </si>
  <si>
    <t>Bamboo and mud walls</t>
  </si>
  <si>
    <t>Stone and mud walls</t>
  </si>
  <si>
    <t>Uncovered adobe walls</t>
  </si>
  <si>
    <t>Plywood walls</t>
  </si>
  <si>
    <t>Carton walls</t>
  </si>
  <si>
    <t>Cement walls</t>
  </si>
  <si>
    <t>Brick walls</t>
  </si>
  <si>
    <t>Wood planks, shingles walls</t>
  </si>
  <si>
    <t>Cement block walls</t>
  </si>
  <si>
    <t>Stone walls with lime</t>
  </si>
  <si>
    <t>Covered adobe walls</t>
  </si>
  <si>
    <t>Other type of walls</t>
  </si>
  <si>
    <t>Grass/thatch/mud roof</t>
  </si>
  <si>
    <t>Plastic sheeting for roof</t>
  </si>
  <si>
    <t>Wood planks for roof</t>
  </si>
  <si>
    <t>Reed/bamboo roof</t>
  </si>
  <si>
    <t>Iron sheet roof</t>
  </si>
  <si>
    <t>Calamine cement fibre roof</t>
  </si>
  <si>
    <t>Shingles roof</t>
  </si>
  <si>
    <t>Wood roof</t>
  </si>
  <si>
    <t>Concrete roof</t>
  </si>
  <si>
    <t>Other type of roof</t>
  </si>
  <si>
    <t>Electricity for cooking</t>
  </si>
  <si>
    <t>LPG for cooking</t>
  </si>
  <si>
    <t>Biogas for cooking</t>
  </si>
  <si>
    <t>Kerosene for cooking</t>
  </si>
  <si>
    <t>Coal/lignite for cooking</t>
  </si>
  <si>
    <t>Charcoal for cooking</t>
  </si>
  <si>
    <t>Straw, shrubs, grass for cooking</t>
  </si>
  <si>
    <t>Dung for cooking</t>
  </si>
  <si>
    <t>Does not cook</t>
  </si>
  <si>
    <t>Other fuel for cooking</t>
  </si>
  <si>
    <t>REGR factor score   1 for analysis</t>
  </si>
  <si>
    <t>a. Dependent Variable: REGR factor score   1 for analysis 1</t>
  </si>
  <si>
    <t xml:space="preserve">Combined Score= -0.262 + 0.716 * Rural Score </t>
  </si>
  <si>
    <t>Combined Score= 1.208 + 1.181 * Urban Score</t>
  </si>
  <si>
    <t>a. For each variable, missing values are replaced with the variable mean.</t>
  </si>
  <si>
    <t>Common</t>
  </si>
  <si>
    <r>
      <t>Std. Deviation</t>
    </r>
    <r>
      <rPr>
        <vertAlign val="superscript"/>
        <sz val="11"/>
        <color indexed="8"/>
        <rFont val="Calibri"/>
        <family val="2"/>
        <scheme val="minor"/>
      </rPr>
      <t>a</t>
    </r>
  </si>
  <si>
    <r>
      <t>Analysis N</t>
    </r>
    <r>
      <rPr>
        <vertAlign val="superscript"/>
        <sz val="11"/>
        <color indexed="8"/>
        <rFont val="Calibri"/>
        <family val="2"/>
        <scheme val="minor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</si>
</sst>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0.00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9"/>
      <color indexed="8"/>
      <name val="Arial Bold"/>
    </font>
    <font>
      <sz val="9"/>
      <color indexed="8"/>
      <name val="Arial"/>
    </font>
    <font>
      <vertAlign val="superscript"/>
      <sz val="9"/>
      <color indexed="8"/>
      <name val="Arial"/>
    </font>
    <font>
      <b/>
      <vertAlign val="superscript"/>
      <sz val="9"/>
      <color indexed="8"/>
      <name val="Arial Bold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vertAlign val="superscript"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92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/>
    </xf>
    <xf numFmtId="166" fontId="4" fillId="0" borderId="7" xfId="1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4" fontId="4" fillId="0" borderId="10" xfId="1" applyNumberFormat="1" applyFont="1" applyBorder="1" applyAlignment="1">
      <alignment horizontal="right" vertical="top"/>
    </xf>
    <xf numFmtId="166" fontId="4" fillId="0" borderId="11" xfId="1" applyNumberFormat="1" applyFont="1" applyBorder="1" applyAlignment="1">
      <alignment horizontal="right" vertical="top"/>
    </xf>
    <xf numFmtId="166" fontId="4" fillId="0" borderId="12" xfId="1" applyNumberFormat="1" applyFont="1" applyBorder="1" applyAlignment="1">
      <alignment horizontal="right" vertical="top"/>
    </xf>
    <xf numFmtId="167" fontId="4" fillId="0" borderId="10" xfId="1" applyNumberFormat="1" applyFont="1" applyBorder="1" applyAlignment="1">
      <alignment horizontal="right" vertical="top"/>
    </xf>
    <xf numFmtId="0" fontId="4" fillId="0" borderId="13" xfId="1" applyFont="1" applyBorder="1" applyAlignment="1">
      <alignment horizontal="left" vertical="top" wrapText="1"/>
    </xf>
    <xf numFmtId="167" fontId="4" fillId="0" borderId="14" xfId="1" applyNumberFormat="1" applyFont="1" applyBorder="1" applyAlignment="1">
      <alignment horizontal="right" vertical="top"/>
    </xf>
    <xf numFmtId="166" fontId="4" fillId="0" borderId="15" xfId="1" applyNumberFormat="1" applyFont="1" applyBorder="1" applyAlignment="1">
      <alignment horizontal="right" vertical="top"/>
    </xf>
    <xf numFmtId="166" fontId="4" fillId="0" borderId="16" xfId="1" applyNumberFormat="1" applyFont="1" applyBorder="1" applyAlignment="1">
      <alignment horizontal="right" vertical="top"/>
    </xf>
    <xf numFmtId="0" fontId="2" fillId="0" borderId="0" xfId="1"/>
    <xf numFmtId="0" fontId="1" fillId="0" borderId="18" xfId="0" applyFont="1" applyBorder="1" applyAlignment="1">
      <alignment horizontal="center"/>
    </xf>
    <xf numFmtId="0" fontId="4" fillId="0" borderId="2" xfId="2" applyFont="1" applyBorder="1" applyAlignment="1">
      <alignment horizontal="center" wrapText="1"/>
    </xf>
    <xf numFmtId="0" fontId="4" fillId="0" borderId="3" xfId="2" applyFont="1" applyBorder="1" applyAlignment="1">
      <alignment horizontal="center" wrapText="1"/>
    </xf>
    <xf numFmtId="0" fontId="4" fillId="0" borderId="4" xfId="2" applyFont="1" applyBorder="1" applyAlignment="1">
      <alignment horizontal="center" wrapText="1"/>
    </xf>
    <xf numFmtId="0" fontId="4" fillId="0" borderId="5" xfId="2" applyFont="1" applyBorder="1" applyAlignment="1">
      <alignment horizontal="left" vertical="top" wrapText="1"/>
    </xf>
    <xf numFmtId="164" fontId="4" fillId="0" borderId="6" xfId="2" applyNumberFormat="1" applyFont="1" applyBorder="1" applyAlignment="1">
      <alignment horizontal="right" vertical="top"/>
    </xf>
    <xf numFmtId="165" fontId="4" fillId="0" borderId="7" xfId="2" applyNumberFormat="1" applyFont="1" applyBorder="1" applyAlignment="1">
      <alignment horizontal="right" vertical="top"/>
    </xf>
    <xf numFmtId="166" fontId="4" fillId="0" borderId="7" xfId="2" applyNumberFormat="1" applyFont="1" applyBorder="1" applyAlignment="1">
      <alignment horizontal="right" vertical="top"/>
    </xf>
    <xf numFmtId="166" fontId="4" fillId="0" borderId="8" xfId="2" applyNumberFormat="1" applyFont="1" applyBorder="1" applyAlignment="1">
      <alignment horizontal="right" vertical="top"/>
    </xf>
    <xf numFmtId="0" fontId="4" fillId="0" borderId="9" xfId="2" applyFont="1" applyBorder="1" applyAlignment="1">
      <alignment horizontal="left" vertical="top" wrapText="1"/>
    </xf>
    <xf numFmtId="164" fontId="4" fillId="0" borderId="10" xfId="2" applyNumberFormat="1" applyFont="1" applyBorder="1" applyAlignment="1">
      <alignment horizontal="right" vertical="top"/>
    </xf>
    <xf numFmtId="165" fontId="4" fillId="0" borderId="11" xfId="2" applyNumberFormat="1" applyFont="1" applyBorder="1" applyAlignment="1">
      <alignment horizontal="right" vertical="top"/>
    </xf>
    <xf numFmtId="166" fontId="4" fillId="0" borderId="11" xfId="2" applyNumberFormat="1" applyFont="1" applyBorder="1" applyAlignment="1">
      <alignment horizontal="right" vertical="top"/>
    </xf>
    <xf numFmtId="166" fontId="4" fillId="0" borderId="12" xfId="2" applyNumberFormat="1" applyFont="1" applyBorder="1" applyAlignment="1">
      <alignment horizontal="right" vertical="top"/>
    </xf>
    <xf numFmtId="167" fontId="4" fillId="0" borderId="10" xfId="2" applyNumberFormat="1" applyFont="1" applyBorder="1" applyAlignment="1">
      <alignment horizontal="right" vertical="top"/>
    </xf>
    <xf numFmtId="168" fontId="4" fillId="0" borderId="11" xfId="2" applyNumberFormat="1" applyFont="1" applyBorder="1" applyAlignment="1">
      <alignment horizontal="right" vertical="top"/>
    </xf>
    <xf numFmtId="0" fontId="4" fillId="0" borderId="13" xfId="2" applyFont="1" applyBorder="1" applyAlignment="1">
      <alignment horizontal="left" vertical="top" wrapText="1"/>
    </xf>
    <xf numFmtId="167" fontId="4" fillId="0" borderId="14" xfId="2" applyNumberFormat="1" applyFont="1" applyBorder="1" applyAlignment="1">
      <alignment horizontal="right" vertical="top"/>
    </xf>
    <xf numFmtId="168" fontId="4" fillId="0" borderId="15" xfId="2" applyNumberFormat="1" applyFont="1" applyBorder="1" applyAlignment="1">
      <alignment horizontal="right" vertical="top"/>
    </xf>
    <xf numFmtId="166" fontId="4" fillId="0" borderId="15" xfId="2" applyNumberFormat="1" applyFont="1" applyBorder="1" applyAlignment="1">
      <alignment horizontal="right" vertical="top"/>
    </xf>
    <xf numFmtId="166" fontId="4" fillId="0" borderId="16" xfId="2" applyNumberFormat="1" applyFont="1" applyBorder="1" applyAlignment="1">
      <alignment horizontal="right" vertical="top"/>
    </xf>
    <xf numFmtId="0" fontId="4" fillId="0" borderId="5" xfId="2" applyFont="1" applyBorder="1" applyAlignment="1">
      <alignment horizontal="center" wrapText="1"/>
    </xf>
    <xf numFmtId="0" fontId="4" fillId="0" borderId="17" xfId="2" applyFont="1" applyBorder="1" applyAlignment="1">
      <alignment horizontal="center" wrapText="1"/>
    </xf>
    <xf numFmtId="165" fontId="4" fillId="0" borderId="5" xfId="2" applyNumberFormat="1" applyFont="1" applyBorder="1" applyAlignment="1">
      <alignment horizontal="right" vertical="top"/>
    </xf>
    <xf numFmtId="165" fontId="4" fillId="0" borderId="9" xfId="2" applyNumberFormat="1" applyFont="1" applyBorder="1" applyAlignment="1">
      <alignment horizontal="right" vertical="top"/>
    </xf>
    <xf numFmtId="165" fontId="4" fillId="0" borderId="13" xfId="2" applyNumberFormat="1" applyFont="1" applyBorder="1" applyAlignment="1">
      <alignment horizontal="right" vertical="top"/>
    </xf>
    <xf numFmtId="0" fontId="4" fillId="0" borderId="22" xfId="3" applyFont="1" applyBorder="1" applyAlignment="1">
      <alignment horizontal="center" wrapText="1"/>
    </xf>
    <xf numFmtId="0" fontId="4" fillId="0" borderId="25" xfId="3" applyFont="1" applyBorder="1" applyAlignment="1">
      <alignment horizontal="center" wrapText="1"/>
    </xf>
    <xf numFmtId="0" fontId="4" fillId="0" borderId="26" xfId="3" applyFont="1" applyBorder="1" applyAlignment="1">
      <alignment horizontal="center" wrapText="1"/>
    </xf>
    <xf numFmtId="0" fontId="4" fillId="0" borderId="19" xfId="3" applyFont="1" applyBorder="1" applyAlignment="1">
      <alignment horizontal="left" vertical="top" wrapText="1"/>
    </xf>
    <xf numFmtId="165" fontId="4" fillId="0" borderId="6" xfId="3" applyNumberFormat="1" applyFont="1" applyBorder="1" applyAlignment="1">
      <alignment horizontal="right" vertical="top"/>
    </xf>
    <xf numFmtId="165" fontId="4" fillId="0" borderId="7" xfId="3" applyNumberFormat="1" applyFont="1" applyBorder="1" applyAlignment="1">
      <alignment horizontal="right" vertical="top"/>
    </xf>
    <xf numFmtId="0" fontId="2" fillId="0" borderId="7" xfId="3" applyBorder="1" applyAlignment="1">
      <alignment horizontal="center" vertical="center"/>
    </xf>
    <xf numFmtId="165" fontId="4" fillId="0" borderId="8" xfId="3" applyNumberFormat="1" applyFont="1" applyBorder="1" applyAlignment="1">
      <alignment horizontal="right" vertical="top"/>
    </xf>
    <xf numFmtId="0" fontId="4" fillId="0" borderId="24" xfId="3" applyFont="1" applyBorder="1" applyAlignment="1">
      <alignment horizontal="left" vertical="top" wrapText="1"/>
    </xf>
    <xf numFmtId="165" fontId="4" fillId="0" borderId="14" xfId="3" applyNumberFormat="1" applyFont="1" applyBorder="1" applyAlignment="1">
      <alignment horizontal="right" vertical="top"/>
    </xf>
    <xf numFmtId="165" fontId="4" fillId="0" borderId="15" xfId="3" applyNumberFormat="1" applyFont="1" applyBorder="1" applyAlignment="1">
      <alignment horizontal="right" vertical="top"/>
    </xf>
    <xf numFmtId="165" fontId="4" fillId="0" borderId="16" xfId="3" applyNumberFormat="1" applyFont="1" applyBorder="1" applyAlignment="1">
      <alignment horizontal="right" vertical="top"/>
    </xf>
    <xf numFmtId="166" fontId="4" fillId="0" borderId="5" xfId="3" applyNumberFormat="1" applyFont="1" applyBorder="1" applyAlignment="1">
      <alignment horizontal="right" vertical="top"/>
    </xf>
    <xf numFmtId="0" fontId="4" fillId="0" borderId="31" xfId="3" applyFont="1" applyBorder="1" applyAlignment="1">
      <alignment horizontal="left" vertical="top" wrapText="1"/>
    </xf>
    <xf numFmtId="166" fontId="4" fillId="0" borderId="9" xfId="3" applyNumberFormat="1" applyFont="1" applyBorder="1" applyAlignment="1">
      <alignment horizontal="right" vertical="top"/>
    </xf>
    <xf numFmtId="168" fontId="4" fillId="0" borderId="9" xfId="3" applyNumberFormat="1" applyFont="1" applyBorder="1" applyAlignment="1">
      <alignment horizontal="right" vertical="top"/>
    </xf>
    <xf numFmtId="165" fontId="4" fillId="0" borderId="9" xfId="3" applyNumberFormat="1" applyFont="1" applyBorder="1" applyAlignment="1">
      <alignment horizontal="right" vertical="top"/>
    </xf>
    <xf numFmtId="0" fontId="4" fillId="0" borderId="33" xfId="3" applyFont="1" applyBorder="1" applyAlignment="1">
      <alignment horizontal="center" wrapText="1"/>
    </xf>
    <xf numFmtId="0" fontId="4" fillId="0" borderId="5" xfId="3" applyFont="1" applyBorder="1" applyAlignment="1">
      <alignment horizontal="left" vertical="top" wrapText="1"/>
    </xf>
    <xf numFmtId="164" fontId="4" fillId="0" borderId="6" xfId="3" applyNumberFormat="1" applyFont="1" applyBorder="1" applyAlignment="1">
      <alignment horizontal="right" vertical="top"/>
    </xf>
    <xf numFmtId="164" fontId="4" fillId="0" borderId="7" xfId="3" applyNumberFormat="1" applyFont="1" applyBorder="1" applyAlignment="1">
      <alignment horizontal="right" vertical="top"/>
    </xf>
    <xf numFmtId="164" fontId="4" fillId="0" borderId="8" xfId="3" applyNumberFormat="1" applyFont="1" applyBorder="1" applyAlignment="1">
      <alignment horizontal="right" vertical="top"/>
    </xf>
    <xf numFmtId="164" fontId="4" fillId="0" borderId="10" xfId="3" applyNumberFormat="1" applyFont="1" applyBorder="1" applyAlignment="1">
      <alignment horizontal="right" vertical="top"/>
    </xf>
    <xf numFmtId="164" fontId="4" fillId="0" borderId="11" xfId="3" applyNumberFormat="1" applyFont="1" applyBorder="1" applyAlignment="1">
      <alignment horizontal="right" vertical="top"/>
    </xf>
    <xf numFmtId="164" fontId="4" fillId="0" borderId="12" xfId="3" applyNumberFormat="1" applyFont="1" applyBorder="1" applyAlignment="1">
      <alignment horizontal="right" vertical="top"/>
    </xf>
    <xf numFmtId="167" fontId="4" fillId="0" borderId="10" xfId="3" applyNumberFormat="1" applyFont="1" applyBorder="1" applyAlignment="1">
      <alignment horizontal="right" vertical="top"/>
    </xf>
    <xf numFmtId="167" fontId="4" fillId="0" borderId="11" xfId="3" applyNumberFormat="1" applyFont="1" applyBorder="1" applyAlignment="1">
      <alignment horizontal="right" vertical="top"/>
    </xf>
    <xf numFmtId="167" fontId="4" fillId="0" borderId="12" xfId="3" applyNumberFormat="1" applyFont="1" applyBorder="1" applyAlignment="1">
      <alignment horizontal="right" vertical="top"/>
    </xf>
    <xf numFmtId="0" fontId="0" fillId="0" borderId="0" xfId="0" applyBorder="1"/>
    <xf numFmtId="164" fontId="4" fillId="0" borderId="0" xfId="3" applyNumberFormat="1" applyFont="1" applyBorder="1" applyAlignment="1">
      <alignment horizontal="right" vertical="top"/>
    </xf>
    <xf numFmtId="0" fontId="2" fillId="0" borderId="1" xfId="1" applyBorder="1" applyAlignment="1">
      <alignment horizontal="center" vertical="center" wrapText="1"/>
    </xf>
    <xf numFmtId="0" fontId="2" fillId="0" borderId="1" xfId="2" applyBorder="1" applyAlignment="1">
      <alignment horizontal="center" vertical="center" wrapText="1"/>
    </xf>
    <xf numFmtId="0" fontId="4" fillId="0" borderId="9" xfId="3" applyFont="1" applyBorder="1" applyAlignment="1">
      <alignment horizontal="left" vertical="top" wrapText="1"/>
    </xf>
    <xf numFmtId="167" fontId="4" fillId="0" borderId="9" xfId="3" applyNumberFormat="1" applyFont="1" applyBorder="1" applyAlignment="1">
      <alignment horizontal="right" vertical="top"/>
    </xf>
    <xf numFmtId="164" fontId="4" fillId="0" borderId="9" xfId="3" applyNumberFormat="1" applyFont="1" applyBorder="1" applyAlignment="1">
      <alignment horizontal="right" vertical="top"/>
    </xf>
    <xf numFmtId="167" fontId="4" fillId="0" borderId="13" xfId="3" applyNumberFormat="1" applyFont="1" applyBorder="1" applyAlignment="1">
      <alignment horizontal="right" vertical="top"/>
    </xf>
    <xf numFmtId="0" fontId="4" fillId="0" borderId="0" xfId="3" applyFont="1" applyBorder="1" applyAlignment="1">
      <alignment horizontal="left" vertical="top" wrapText="1"/>
    </xf>
    <xf numFmtId="167" fontId="4" fillId="0" borderId="0" xfId="3" applyNumberFormat="1" applyFont="1" applyBorder="1" applyAlignment="1">
      <alignment horizontal="right" vertical="top"/>
    </xf>
    <xf numFmtId="0" fontId="4" fillId="0" borderId="34" xfId="3" applyFont="1" applyBorder="1" applyAlignment="1">
      <alignment horizontal="left" vertical="top" wrapText="1"/>
    </xf>
    <xf numFmtId="167" fontId="4" fillId="0" borderId="35" xfId="3" applyNumberFormat="1" applyFont="1" applyBorder="1" applyAlignment="1">
      <alignment horizontal="right" vertical="top"/>
    </xf>
    <xf numFmtId="167" fontId="4" fillId="0" borderId="36" xfId="3" applyNumberFormat="1" applyFont="1" applyBorder="1" applyAlignment="1">
      <alignment horizontal="right" vertical="top"/>
    </xf>
    <xf numFmtId="167" fontId="4" fillId="0" borderId="37" xfId="3" applyNumberFormat="1" applyFont="1" applyBorder="1" applyAlignment="1">
      <alignment horizontal="right" vertical="top"/>
    </xf>
    <xf numFmtId="0" fontId="2" fillId="0" borderId="0" xfId="2"/>
    <xf numFmtId="0" fontId="4" fillId="0" borderId="0" xfId="2" applyFont="1" applyBorder="1" applyAlignment="1">
      <alignment horizontal="left" vertical="top" wrapText="1"/>
    </xf>
    <xf numFmtId="167" fontId="4" fillId="0" borderId="0" xfId="2" applyNumberFormat="1" applyFont="1" applyBorder="1" applyAlignment="1">
      <alignment horizontal="right" vertical="top"/>
    </xf>
    <xf numFmtId="168" fontId="4" fillId="0" borderId="0" xfId="2" applyNumberFormat="1" applyFont="1" applyBorder="1" applyAlignment="1">
      <alignment horizontal="right" vertical="top"/>
    </xf>
    <xf numFmtId="166" fontId="4" fillId="0" borderId="0" xfId="2" applyNumberFormat="1" applyFont="1" applyBorder="1" applyAlignment="1">
      <alignment horizontal="right" vertical="top"/>
    </xf>
    <xf numFmtId="165" fontId="4" fillId="0" borderId="0" xfId="2" applyNumberFormat="1" applyFont="1" applyBorder="1" applyAlignment="1">
      <alignment horizontal="right" vertical="top"/>
    </xf>
    <xf numFmtId="0" fontId="4" fillId="0" borderId="0" xfId="1" applyFont="1" applyBorder="1" applyAlignment="1">
      <alignment horizontal="left" vertical="top" wrapText="1"/>
    </xf>
    <xf numFmtId="167" fontId="4" fillId="0" borderId="0" xfId="1" applyNumberFormat="1" applyFont="1" applyBorder="1" applyAlignment="1">
      <alignment horizontal="right" vertical="top"/>
    </xf>
    <xf numFmtId="166" fontId="4" fillId="0" borderId="0" xfId="1" applyNumberFormat="1" applyFont="1" applyBorder="1" applyAlignment="1">
      <alignment horizontal="right" vertical="top"/>
    </xf>
    <xf numFmtId="0" fontId="2" fillId="0" borderId="0" xfId="1" applyBorder="1"/>
    <xf numFmtId="169" fontId="2" fillId="0" borderId="0" xfId="1" applyNumberFormat="1"/>
    <xf numFmtId="169" fontId="0" fillId="0" borderId="0" xfId="0" applyNumberFormat="1"/>
    <xf numFmtId="169" fontId="4" fillId="0" borderId="3" xfId="1" applyNumberFormat="1" applyFont="1" applyBorder="1" applyAlignment="1">
      <alignment horizontal="center" wrapText="1"/>
    </xf>
    <xf numFmtId="169" fontId="4" fillId="0" borderId="7" xfId="1" applyNumberFormat="1" applyFont="1" applyBorder="1" applyAlignment="1">
      <alignment horizontal="right" vertical="top"/>
    </xf>
    <xf numFmtId="169" fontId="4" fillId="0" borderId="11" xfId="1" applyNumberFormat="1" applyFont="1" applyBorder="1" applyAlignment="1">
      <alignment horizontal="right" vertical="top"/>
    </xf>
    <xf numFmtId="169" fontId="4" fillId="0" borderId="15" xfId="1" applyNumberFormat="1" applyFont="1" applyBorder="1" applyAlignment="1">
      <alignment horizontal="right" vertical="top"/>
    </xf>
    <xf numFmtId="169" fontId="4" fillId="0" borderId="0" xfId="1" applyNumberFormat="1" applyFont="1" applyBorder="1" applyAlignment="1">
      <alignment horizontal="right" vertical="top"/>
    </xf>
    <xf numFmtId="169" fontId="4" fillId="0" borderId="5" xfId="1" applyNumberFormat="1" applyFont="1" applyBorder="1" applyAlignment="1">
      <alignment horizontal="center" wrapText="1"/>
    </xf>
    <xf numFmtId="169" fontId="4" fillId="0" borderId="17" xfId="1" applyNumberFormat="1" applyFont="1" applyBorder="1" applyAlignment="1">
      <alignment horizontal="center" wrapText="1"/>
    </xf>
    <xf numFmtId="169" fontId="4" fillId="0" borderId="5" xfId="1" applyNumberFormat="1" applyFont="1" applyBorder="1" applyAlignment="1">
      <alignment horizontal="right" vertical="top"/>
    </xf>
    <xf numFmtId="169" fontId="4" fillId="0" borderId="9" xfId="1" applyNumberFormat="1" applyFont="1" applyBorder="1" applyAlignment="1">
      <alignment horizontal="right" vertical="top"/>
    </xf>
    <xf numFmtId="169" fontId="4" fillId="0" borderId="13" xfId="1" applyNumberFormat="1" applyFont="1" applyBorder="1" applyAlignment="1">
      <alignment horizontal="right" vertical="top"/>
    </xf>
    <xf numFmtId="0" fontId="4" fillId="0" borderId="0" xfId="1" applyFont="1" applyBorder="1" applyAlignment="1">
      <alignment horizontal="left" vertical="top"/>
    </xf>
    <xf numFmtId="0" fontId="2" fillId="0" borderId="0" xfId="1" applyFont="1" applyBorder="1" applyAlignment="1">
      <alignment horizontal="center" vertical="center"/>
    </xf>
    <xf numFmtId="169" fontId="2" fillId="0" borderId="0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top" wrapText="1"/>
    </xf>
    <xf numFmtId="0" fontId="4" fillId="0" borderId="0" xfId="2" applyFont="1" applyBorder="1" applyAlignment="1">
      <alignment horizontal="left" vertical="top"/>
    </xf>
    <xf numFmtId="0" fontId="2" fillId="0" borderId="0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 wrapText="1"/>
    </xf>
    <xf numFmtId="0" fontId="2" fillId="0" borderId="1" xfId="2" applyBorder="1" applyAlignment="1">
      <alignment horizontal="center" vertical="center" wrapText="1"/>
    </xf>
    <xf numFmtId="0" fontId="2" fillId="0" borderId="13" xfId="2" applyFont="1" applyBorder="1" applyAlignment="1">
      <alignment horizontal="center" vertical="center"/>
    </xf>
    <xf numFmtId="0" fontId="4" fillId="0" borderId="0" xfId="2" applyFont="1" applyBorder="1" applyAlignment="1">
      <alignment horizontal="left" vertical="top" wrapText="1"/>
    </xf>
    <xf numFmtId="0" fontId="3" fillId="0" borderId="0" xfId="3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4" fillId="0" borderId="1" xfId="3" applyFont="1" applyBorder="1" applyAlignment="1">
      <alignment horizontal="left" vertical="top" wrapText="1"/>
    </xf>
    <xf numFmtId="0" fontId="2" fillId="0" borderId="19" xfId="3" applyFont="1" applyBorder="1" applyAlignment="1">
      <alignment horizontal="center" vertical="center"/>
    </xf>
    <xf numFmtId="0" fontId="2" fillId="0" borderId="23" xfId="3" applyFont="1" applyBorder="1" applyAlignment="1">
      <alignment horizontal="center" vertical="center"/>
    </xf>
    <xf numFmtId="0" fontId="2" fillId="0" borderId="24" xfId="3" applyFont="1" applyBorder="1" applyAlignment="1">
      <alignment horizontal="center" vertical="center"/>
    </xf>
    <xf numFmtId="0" fontId="4" fillId="0" borderId="20" xfId="3" applyFont="1" applyBorder="1" applyAlignment="1">
      <alignment horizontal="center" wrapText="1"/>
    </xf>
    <xf numFmtId="0" fontId="2" fillId="0" borderId="21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wrapText="1"/>
    </xf>
    <xf numFmtId="0" fontId="2" fillId="0" borderId="15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wrapText="1"/>
    </xf>
    <xf numFmtId="0" fontId="2" fillId="0" borderId="16" xfId="3" applyFont="1" applyBorder="1" applyAlignment="1">
      <alignment horizontal="center" vertical="center"/>
    </xf>
    <xf numFmtId="0" fontId="4" fillId="0" borderId="27" xfId="3" applyFont="1" applyBorder="1" applyAlignment="1">
      <alignment horizontal="left" vertical="top" wrapText="1"/>
    </xf>
    <xf numFmtId="0" fontId="4" fillId="0" borderId="0" xfId="3" applyFont="1" applyBorder="1" applyAlignment="1">
      <alignment horizontal="left" vertical="top"/>
    </xf>
    <xf numFmtId="0" fontId="4" fillId="0" borderId="23" xfId="3" applyFont="1" applyBorder="1" applyAlignment="1">
      <alignment horizontal="left" vertical="top" wrapText="1"/>
    </xf>
    <xf numFmtId="0" fontId="2" fillId="0" borderId="30" xfId="3" applyFont="1" applyBorder="1" applyAlignment="1">
      <alignment horizontal="center" vertical="center"/>
    </xf>
    <xf numFmtId="0" fontId="4" fillId="0" borderId="0" xfId="3" applyFont="1" applyBorder="1" applyAlignment="1">
      <alignment horizontal="left" wrapText="1"/>
    </xf>
    <xf numFmtId="0" fontId="2" fillId="0" borderId="1" xfId="3" applyBorder="1" applyAlignment="1">
      <alignment horizontal="center" vertical="center" wrapText="1"/>
    </xf>
    <xf numFmtId="0" fontId="2" fillId="0" borderId="13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wrapText="1"/>
    </xf>
    <xf numFmtId="0" fontId="2" fillId="0" borderId="32" xfId="3" applyFont="1" applyBorder="1" applyAlignment="1">
      <alignment horizontal="center" vertical="center"/>
    </xf>
    <xf numFmtId="0" fontId="4" fillId="0" borderId="28" xfId="3" applyFont="1" applyBorder="1" applyAlignment="1">
      <alignment horizontal="left"/>
    </xf>
    <xf numFmtId="0" fontId="2" fillId="0" borderId="28" xfId="3" applyFont="1" applyBorder="1" applyAlignment="1">
      <alignment horizontal="center" vertical="center"/>
    </xf>
    <xf numFmtId="0" fontId="4" fillId="0" borderId="29" xfId="3" applyFont="1" applyBorder="1" applyAlignment="1">
      <alignment horizontal="left" vertical="top" wrapText="1"/>
    </xf>
    <xf numFmtId="0" fontId="4" fillId="0" borderId="9" xfId="3" applyFont="1" applyBorder="1" applyAlignment="1">
      <alignment horizontal="left" vertical="top" wrapText="1"/>
    </xf>
    <xf numFmtId="0" fontId="2" fillId="0" borderId="31" xfId="3" applyFont="1" applyBorder="1" applyAlignment="1">
      <alignment horizontal="center" vertical="center"/>
    </xf>
    <xf numFmtId="0" fontId="0" fillId="0" borderId="0" xfId="0" applyFont="1"/>
    <xf numFmtId="169" fontId="0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 applyBorder="1"/>
    <xf numFmtId="0" fontId="7" fillId="0" borderId="0" xfId="4" applyFont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/>
    </xf>
    <xf numFmtId="0" fontId="8" fillId="0" borderId="0" xfId="4" applyFont="1"/>
    <xf numFmtId="0" fontId="8" fillId="0" borderId="1" xfId="4" applyFont="1" applyBorder="1" applyAlignment="1">
      <alignment horizontal="center" vertical="center" wrapText="1"/>
    </xf>
    <xf numFmtId="0" fontId="9" fillId="0" borderId="5" xfId="4" applyFont="1" applyBorder="1" applyAlignment="1">
      <alignment horizontal="center" wrapText="1"/>
    </xf>
    <xf numFmtId="0" fontId="8" fillId="0" borderId="0" xfId="4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 wrapText="1"/>
    </xf>
    <xf numFmtId="0" fontId="9" fillId="0" borderId="2" xfId="4" applyFont="1" applyBorder="1" applyAlignment="1">
      <alignment horizontal="center" wrapText="1"/>
    </xf>
    <xf numFmtId="0" fontId="9" fillId="0" borderId="3" xfId="4" applyFont="1" applyBorder="1" applyAlignment="1">
      <alignment horizontal="center" wrapText="1"/>
    </xf>
    <xf numFmtId="0" fontId="9" fillId="0" borderId="4" xfId="4" applyFont="1" applyBorder="1" applyAlignment="1">
      <alignment horizontal="center" wrapText="1"/>
    </xf>
    <xf numFmtId="0" fontId="8" fillId="0" borderId="13" xfId="4" applyFont="1" applyBorder="1" applyAlignment="1">
      <alignment horizontal="center" vertical="center"/>
    </xf>
    <xf numFmtId="0" fontId="9" fillId="0" borderId="17" xfId="4" applyFont="1" applyBorder="1" applyAlignment="1">
      <alignment horizontal="center" wrapText="1"/>
    </xf>
    <xf numFmtId="0" fontId="9" fillId="0" borderId="5" xfId="4" applyFont="1" applyBorder="1" applyAlignment="1">
      <alignment horizontal="left" vertical="top" wrapText="1"/>
    </xf>
    <xf numFmtId="167" fontId="9" fillId="0" borderId="6" xfId="4" applyNumberFormat="1" applyFont="1" applyBorder="1" applyAlignment="1">
      <alignment horizontal="right" vertical="top"/>
    </xf>
    <xf numFmtId="167" fontId="9" fillId="0" borderId="7" xfId="4" applyNumberFormat="1" applyFont="1" applyBorder="1" applyAlignment="1">
      <alignment horizontal="right" vertical="top"/>
    </xf>
    <xf numFmtId="166" fontId="9" fillId="0" borderId="7" xfId="4" applyNumberFormat="1" applyFont="1" applyBorder="1" applyAlignment="1">
      <alignment horizontal="right" vertical="top"/>
    </xf>
    <xf numFmtId="166" fontId="9" fillId="0" borderId="8" xfId="4" applyNumberFormat="1" applyFont="1" applyBorder="1" applyAlignment="1">
      <alignment horizontal="right" vertical="top"/>
    </xf>
    <xf numFmtId="167" fontId="9" fillId="0" borderId="5" xfId="4" applyNumberFormat="1" applyFont="1" applyBorder="1" applyAlignment="1">
      <alignment horizontal="right" vertical="top"/>
    </xf>
    <xf numFmtId="0" fontId="9" fillId="0" borderId="9" xfId="4" applyFont="1" applyBorder="1" applyAlignment="1">
      <alignment horizontal="left" vertical="top" wrapText="1"/>
    </xf>
    <xf numFmtId="167" fontId="9" fillId="0" borderId="10" xfId="4" applyNumberFormat="1" applyFont="1" applyBorder="1" applyAlignment="1">
      <alignment horizontal="right" vertical="top"/>
    </xf>
    <xf numFmtId="167" fontId="9" fillId="0" borderId="11" xfId="4" applyNumberFormat="1" applyFont="1" applyBorder="1" applyAlignment="1">
      <alignment horizontal="right" vertical="top"/>
    </xf>
    <xf numFmtId="166" fontId="9" fillId="0" borderId="11" xfId="4" applyNumberFormat="1" applyFont="1" applyBorder="1" applyAlignment="1">
      <alignment horizontal="right" vertical="top"/>
    </xf>
    <xf numFmtId="166" fontId="9" fillId="0" borderId="12" xfId="4" applyNumberFormat="1" applyFont="1" applyBorder="1" applyAlignment="1">
      <alignment horizontal="right" vertical="top"/>
    </xf>
    <xf numFmtId="167" fontId="9" fillId="0" borderId="9" xfId="4" applyNumberFormat="1" applyFont="1" applyBorder="1" applyAlignment="1">
      <alignment horizontal="right" vertical="top"/>
    </xf>
    <xf numFmtId="0" fontId="9" fillId="0" borderId="13" xfId="4" applyFont="1" applyBorder="1" applyAlignment="1">
      <alignment horizontal="left" vertical="top" wrapText="1"/>
    </xf>
    <xf numFmtId="167" fontId="9" fillId="0" borderId="14" xfId="4" applyNumberFormat="1" applyFont="1" applyBorder="1" applyAlignment="1">
      <alignment horizontal="right" vertical="top"/>
    </xf>
    <xf numFmtId="167" fontId="9" fillId="0" borderId="15" xfId="4" applyNumberFormat="1" applyFont="1" applyBorder="1" applyAlignment="1">
      <alignment horizontal="right" vertical="top"/>
    </xf>
    <xf numFmtId="166" fontId="9" fillId="0" borderId="15" xfId="4" applyNumberFormat="1" applyFont="1" applyBorder="1" applyAlignment="1">
      <alignment horizontal="right" vertical="top"/>
    </xf>
    <xf numFmtId="166" fontId="9" fillId="0" borderId="16" xfId="4" applyNumberFormat="1" applyFont="1" applyBorder="1" applyAlignment="1">
      <alignment horizontal="right" vertical="top"/>
    </xf>
    <xf numFmtId="167" fontId="9" fillId="0" borderId="13" xfId="4" applyNumberFormat="1" applyFont="1" applyBorder="1" applyAlignment="1">
      <alignment horizontal="right" vertical="top"/>
    </xf>
    <xf numFmtId="0" fontId="9" fillId="0" borderId="0" xfId="4" applyFont="1" applyBorder="1" applyAlignment="1">
      <alignment horizontal="left" vertical="top"/>
    </xf>
    <xf numFmtId="0" fontId="9" fillId="0" borderId="0" xfId="4" applyFont="1" applyBorder="1" applyAlignment="1">
      <alignment horizontal="left" vertical="top" wrapText="1"/>
    </xf>
    <xf numFmtId="0" fontId="9" fillId="0" borderId="0" xfId="1" applyFont="1" applyBorder="1" applyAlignment="1">
      <alignment horizontal="left" vertical="top" wrapText="1"/>
    </xf>
    <xf numFmtId="167" fontId="9" fillId="0" borderId="0" xfId="1" applyNumberFormat="1" applyFont="1" applyBorder="1" applyAlignment="1">
      <alignment horizontal="right" vertical="top"/>
    </xf>
    <xf numFmtId="169" fontId="9" fillId="0" borderId="0" xfId="1" applyNumberFormat="1" applyFont="1" applyBorder="1" applyAlignment="1">
      <alignment horizontal="right" vertical="top"/>
    </xf>
    <xf numFmtId="166" fontId="9" fillId="0" borderId="0" xfId="1" applyNumberFormat="1" applyFont="1" applyBorder="1" applyAlignment="1">
      <alignment horizontal="right" vertical="top"/>
    </xf>
    <xf numFmtId="0" fontId="8" fillId="0" borderId="0" xfId="1" applyFont="1" applyBorder="1"/>
    <xf numFmtId="0" fontId="9" fillId="0" borderId="0" xfId="1" applyFont="1" applyBorder="1" applyAlignment="1">
      <alignment horizontal="left" vertical="top"/>
    </xf>
    <xf numFmtId="0" fontId="8" fillId="0" borderId="0" xfId="1" applyFont="1" applyBorder="1" applyAlignment="1">
      <alignment horizontal="center" vertical="center"/>
    </xf>
    <xf numFmtId="169" fontId="8" fillId="0" borderId="0" xfId="1" applyNumberFormat="1" applyFont="1" applyBorder="1" applyAlignment="1">
      <alignment horizontal="center" vertical="center"/>
    </xf>
  </cellXfs>
  <cellStyles count="5">
    <cellStyle name="Normal" xfId="0" builtinId="0"/>
    <cellStyle name="Normal_Common" xfId="4"/>
    <cellStyle name="Normal_Composite" xfId="3"/>
    <cellStyle name="Normal_Rural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0</xdr:rowOff>
    </xdr:from>
    <xdr:to>
      <xdr:col>7</xdr:col>
      <xdr:colOff>0</xdr:colOff>
      <xdr:row>75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0734675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28"/>
  <sheetViews>
    <sheetView workbookViewId="0">
      <selection sqref="A1:A1048576"/>
    </sheetView>
  </sheetViews>
  <sheetFormatPr defaultRowHeight="15" x14ac:dyDescent="0.25"/>
  <cols>
    <col min="1" max="1" width="30.7109375" style="148" customWidth="1"/>
    <col min="2" max="2" width="9.140625" style="148"/>
    <col min="3" max="3" width="10.7109375" style="149" customWidth="1"/>
    <col min="4" max="6" width="9.140625" style="148"/>
    <col min="7" max="7" width="27.7109375" style="148" customWidth="1"/>
    <col min="8" max="8" width="14.5703125" style="149" customWidth="1"/>
    <col min="9" max="9" width="9.140625" style="148"/>
    <col min="10" max="10" width="12.7109375" style="148" bestFit="1" customWidth="1"/>
    <col min="11" max="11" width="15.28515625" style="148" bestFit="1" customWidth="1"/>
    <col min="12" max="16384" width="9.140625" style="148"/>
  </cols>
  <sheetData>
    <row r="2" spans="1:11" x14ac:dyDescent="0.25">
      <c r="A2" s="148" t="s">
        <v>139</v>
      </c>
    </row>
    <row r="4" spans="1:11" ht="15.75" customHeight="1" thickBot="1" x14ac:dyDescent="0.3">
      <c r="G4" s="152" t="s">
        <v>9</v>
      </c>
      <c r="H4" s="153"/>
      <c r="I4" s="154"/>
    </row>
    <row r="5" spans="1:11" ht="15.75" thickBot="1" x14ac:dyDescent="0.3">
      <c r="A5" s="152" t="s">
        <v>0</v>
      </c>
      <c r="B5" s="153"/>
      <c r="C5" s="153"/>
      <c r="D5" s="153"/>
      <c r="E5" s="153"/>
      <c r="G5" s="155" t="s">
        <v>3</v>
      </c>
      <c r="H5" s="156" t="s">
        <v>7</v>
      </c>
      <c r="I5" s="157"/>
      <c r="J5" s="150" t="s">
        <v>11</v>
      </c>
      <c r="K5" s="150"/>
    </row>
    <row r="6" spans="1:11" ht="33" thickBot="1" x14ac:dyDescent="0.3">
      <c r="A6" s="158" t="s">
        <v>3</v>
      </c>
      <c r="B6" s="159" t="s">
        <v>1</v>
      </c>
      <c r="C6" s="160" t="s">
        <v>140</v>
      </c>
      <c r="D6" s="160" t="s">
        <v>141</v>
      </c>
      <c r="E6" s="161" t="s">
        <v>2</v>
      </c>
      <c r="G6" s="162"/>
      <c r="H6" s="163" t="s">
        <v>8</v>
      </c>
      <c r="I6" s="157"/>
      <c r="J6" s="18" t="s">
        <v>12</v>
      </c>
      <c r="K6" s="18" t="s">
        <v>13</v>
      </c>
    </row>
    <row r="7" spans="1:11" x14ac:dyDescent="0.25">
      <c r="A7" s="164" t="s">
        <v>57</v>
      </c>
      <c r="B7" s="165">
        <v>0.15830648872526462</v>
      </c>
      <c r="C7" s="166">
        <v>0.36452523258940428</v>
      </c>
      <c r="D7" s="167">
        <v>6538</v>
      </c>
      <c r="E7" s="168">
        <v>19</v>
      </c>
      <c r="G7" s="164" t="s">
        <v>57</v>
      </c>
      <c r="H7" s="169">
        <v>0.10540930034066265</v>
      </c>
      <c r="I7" s="157"/>
      <c r="J7" s="148">
        <f>((1-B7)/C7)*H7</f>
        <v>0.24339144781420657</v>
      </c>
      <c r="K7" s="148">
        <f>((0-B7)/C7)*H7</f>
        <v>-4.5777287068390959E-2</v>
      </c>
    </row>
    <row r="8" spans="1:11" x14ac:dyDescent="0.25">
      <c r="A8" s="170" t="s">
        <v>58</v>
      </c>
      <c r="B8" s="171">
        <v>0.68492100015339774</v>
      </c>
      <c r="C8" s="172">
        <v>0.4639073124462324</v>
      </c>
      <c r="D8" s="173">
        <v>6538</v>
      </c>
      <c r="E8" s="174">
        <v>19</v>
      </c>
      <c r="G8" s="170" t="s">
        <v>58</v>
      </c>
      <c r="H8" s="175">
        <v>4.4071950124030167E-2</v>
      </c>
      <c r="I8" s="157"/>
      <c r="J8" s="148">
        <f t="shared" ref="J8:J18" si="0">((1-B8)/C8)*H8</f>
        <v>2.993301807023831E-2</v>
      </c>
      <c r="K8" s="148">
        <f t="shared" ref="K8:K71" si="1">((0-B8)/C8)*H8</f>
        <v>-6.5068610362032153E-2</v>
      </c>
    </row>
    <row r="9" spans="1:11" x14ac:dyDescent="0.25">
      <c r="A9" s="170" t="s">
        <v>59</v>
      </c>
      <c r="B9" s="171">
        <v>0.19619573554226111</v>
      </c>
      <c r="C9" s="172">
        <v>0.39657121029424636</v>
      </c>
      <c r="D9" s="173">
        <v>6538</v>
      </c>
      <c r="E9" s="174">
        <v>19</v>
      </c>
      <c r="G9" s="170" t="s">
        <v>59</v>
      </c>
      <c r="H9" s="175">
        <v>9.6161717291458351E-2</v>
      </c>
      <c r="I9" s="157"/>
      <c r="J9" s="148">
        <f t="shared" si="0"/>
        <v>0.19490874887035428</v>
      </c>
      <c r="K9" s="148">
        <f t="shared" si="1"/>
        <v>-4.7574101107859382E-2</v>
      </c>
    </row>
    <row r="10" spans="1:11" x14ac:dyDescent="0.25">
      <c r="A10" s="170" t="s">
        <v>60</v>
      </c>
      <c r="B10" s="171">
        <v>3.2366927442859336E-2</v>
      </c>
      <c r="C10" s="172">
        <v>0.17672880341670116</v>
      </c>
      <c r="D10" s="173">
        <v>6538</v>
      </c>
      <c r="E10" s="174">
        <v>19</v>
      </c>
      <c r="G10" s="170" t="s">
        <v>60</v>
      </c>
      <c r="H10" s="175">
        <v>7.4931192106373196E-2</v>
      </c>
      <c r="I10" s="157"/>
      <c r="J10" s="148">
        <f t="shared" si="0"/>
        <v>0.41026645485343299</v>
      </c>
      <c r="K10" s="148">
        <f t="shared" si="1"/>
        <v>-1.3723243813264801E-2</v>
      </c>
    </row>
    <row r="11" spans="1:11" x14ac:dyDescent="0.25">
      <c r="A11" s="170" t="s">
        <v>61</v>
      </c>
      <c r="B11" s="171">
        <v>0.27672955974842767</v>
      </c>
      <c r="C11" s="172">
        <v>0.44676524628252617</v>
      </c>
      <c r="D11" s="173">
        <v>6538</v>
      </c>
      <c r="E11" s="174">
        <v>19</v>
      </c>
      <c r="G11" s="170" t="s">
        <v>61</v>
      </c>
      <c r="H11" s="175">
        <v>-1.4644054356013369E-3</v>
      </c>
      <c r="I11" s="157"/>
      <c r="J11" s="148">
        <f t="shared" si="0"/>
        <v>-2.370733115270968E-3</v>
      </c>
      <c r="K11" s="148">
        <f t="shared" si="1"/>
        <v>9.0706310497323979E-4</v>
      </c>
    </row>
    <row r="12" spans="1:11" x14ac:dyDescent="0.25">
      <c r="A12" s="170" t="s">
        <v>62</v>
      </c>
      <c r="B12" s="171">
        <v>3.0065961036968857E-2</v>
      </c>
      <c r="C12" s="172">
        <v>0.17053357384032763</v>
      </c>
      <c r="D12" s="173">
        <v>6538</v>
      </c>
      <c r="E12" s="174">
        <v>19</v>
      </c>
      <c r="G12" s="170" t="s">
        <v>62</v>
      </c>
      <c r="H12" s="175">
        <v>2.0858009573481304E-2</v>
      </c>
      <c r="I12" s="157"/>
      <c r="J12" s="148">
        <f t="shared" si="0"/>
        <v>0.11863290620578143</v>
      </c>
      <c r="K12" s="148">
        <f t="shared" si="1"/>
        <v>-3.6773761847751323E-3</v>
      </c>
    </row>
    <row r="13" spans="1:11" x14ac:dyDescent="0.25">
      <c r="A13" s="170" t="s">
        <v>63</v>
      </c>
      <c r="B13" s="171">
        <v>3.9576622181316141E-2</v>
      </c>
      <c r="C13" s="172">
        <v>0.19469373283808603</v>
      </c>
      <c r="D13" s="173">
        <v>6538</v>
      </c>
      <c r="E13" s="174">
        <v>19</v>
      </c>
      <c r="G13" s="170" t="s">
        <v>63</v>
      </c>
      <c r="H13" s="175">
        <v>6.0718113312983685E-2</v>
      </c>
      <c r="I13" s="157"/>
      <c r="J13" s="148">
        <f t="shared" si="0"/>
        <v>0.29952220152525516</v>
      </c>
      <c r="K13" s="148">
        <f t="shared" si="1"/>
        <v>-1.2342553584653538E-2</v>
      </c>
    </row>
    <row r="14" spans="1:11" x14ac:dyDescent="0.25">
      <c r="A14" s="170" t="s">
        <v>64</v>
      </c>
      <c r="B14" s="171">
        <v>3.2213529682466636E-3</v>
      </c>
      <c r="C14" s="172">
        <v>5.6587403627476045E-2</v>
      </c>
      <c r="D14" s="173">
        <v>6538</v>
      </c>
      <c r="E14" s="174">
        <v>19</v>
      </c>
      <c r="G14" s="170" t="s">
        <v>64</v>
      </c>
      <c r="H14" s="175">
        <v>1.5810816473577433E-2</v>
      </c>
      <c r="I14" s="157"/>
      <c r="J14" s="148">
        <f t="shared" si="0"/>
        <v>0.27850516621596066</v>
      </c>
      <c r="K14" s="148">
        <f t="shared" si="1"/>
        <v>-9.000628640405008E-4</v>
      </c>
    </row>
    <row r="15" spans="1:11" x14ac:dyDescent="0.25">
      <c r="A15" s="170" t="s">
        <v>65</v>
      </c>
      <c r="B15" s="171">
        <v>0.63368614818223645</v>
      </c>
      <c r="C15" s="172">
        <v>0.48113286745122313</v>
      </c>
      <c r="D15" s="173">
        <v>6538</v>
      </c>
      <c r="E15" s="174">
        <v>19</v>
      </c>
      <c r="G15" s="170" t="s">
        <v>65</v>
      </c>
      <c r="H15" s="175">
        <v>6.2010982708007048E-2</v>
      </c>
      <c r="I15" s="157"/>
      <c r="J15" s="148">
        <f t="shared" si="0"/>
        <v>4.7212492572184683E-2</v>
      </c>
      <c r="K15" s="148">
        <f t="shared" si="1"/>
        <v>-8.1672867175751618E-2</v>
      </c>
    </row>
    <row r="16" spans="1:11" x14ac:dyDescent="0.25">
      <c r="A16" s="170" t="s">
        <v>66</v>
      </c>
      <c r="B16" s="171">
        <v>0.20601319220739378</v>
      </c>
      <c r="C16" s="172">
        <v>0.40388284531609631</v>
      </c>
      <c r="D16" s="173">
        <v>6538</v>
      </c>
      <c r="E16" s="174">
        <v>19</v>
      </c>
      <c r="G16" s="170" t="s">
        <v>66</v>
      </c>
      <c r="H16" s="175">
        <v>4.8980845126625837E-2</v>
      </c>
      <c r="I16" s="157"/>
      <c r="J16" s="148">
        <f t="shared" si="0"/>
        <v>9.6290657838256438E-2</v>
      </c>
      <c r="K16" s="148">
        <f t="shared" si="1"/>
        <v>-2.4984225942190574E-2</v>
      </c>
    </row>
    <row r="17" spans="1:11" x14ac:dyDescent="0.25">
      <c r="A17" s="170" t="s">
        <v>67</v>
      </c>
      <c r="B17" s="171">
        <v>1.5799969320447922E-2</v>
      </c>
      <c r="C17" s="172">
        <v>0.12452915953348298</v>
      </c>
      <c r="D17" s="173">
        <v>6538</v>
      </c>
      <c r="E17" s="174">
        <v>19</v>
      </c>
      <c r="G17" s="170" t="s">
        <v>67</v>
      </c>
      <c r="H17" s="175">
        <v>9.2362697206605799E-3</v>
      </c>
      <c r="I17" s="157"/>
      <c r="J17" s="148">
        <f t="shared" si="0"/>
        <v>7.2997657548588696E-2</v>
      </c>
      <c r="K17" s="148">
        <f t="shared" si="1"/>
        <v>-1.1718763602719196E-3</v>
      </c>
    </row>
    <row r="18" spans="1:11" x14ac:dyDescent="0.25">
      <c r="A18" s="170" t="s">
        <v>68</v>
      </c>
      <c r="B18" s="171">
        <v>3.1293143120110445E-2</v>
      </c>
      <c r="C18" s="172">
        <v>0.17386894869617325</v>
      </c>
      <c r="D18" s="173">
        <v>6538</v>
      </c>
      <c r="E18" s="174">
        <v>19</v>
      </c>
      <c r="G18" s="170" t="s">
        <v>68</v>
      </c>
      <c r="H18" s="175">
        <v>1.6275540235492918E-2</v>
      </c>
      <c r="I18" s="157"/>
      <c r="J18" s="148">
        <f t="shared" si="0"/>
        <v>9.0678798852675907E-2</v>
      </c>
      <c r="K18" s="148">
        <f t="shared" si="1"/>
        <v>-2.9292913643619769E-3</v>
      </c>
    </row>
    <row r="19" spans="1:11" x14ac:dyDescent="0.25">
      <c r="A19" s="170" t="s">
        <v>69</v>
      </c>
      <c r="B19" s="171">
        <v>1.0277649946310783E-2</v>
      </c>
      <c r="C19" s="172">
        <v>0.10071747924114169</v>
      </c>
      <c r="D19" s="173">
        <v>6538</v>
      </c>
      <c r="E19" s="174">
        <v>19</v>
      </c>
      <c r="G19" s="170" t="s">
        <v>69</v>
      </c>
      <c r="H19" s="175">
        <v>4.3729256628648988E-2</v>
      </c>
      <c r="I19" s="157"/>
      <c r="J19" s="148">
        <f>((1-B19)/C19)*H19</f>
        <v>0.42971510965822646</v>
      </c>
      <c r="K19" s="148">
        <f t="shared" si="1"/>
        <v>-4.4623236743802181E-3</v>
      </c>
    </row>
    <row r="20" spans="1:11" x14ac:dyDescent="0.25">
      <c r="A20" s="170" t="s">
        <v>70</v>
      </c>
      <c r="B20" s="171">
        <v>2.8992176714219973E-2</v>
      </c>
      <c r="C20" s="172">
        <v>0.16755331477984736</v>
      </c>
      <c r="D20" s="173">
        <v>6538</v>
      </c>
      <c r="E20" s="174">
        <v>19</v>
      </c>
      <c r="G20" s="170" t="s">
        <v>70</v>
      </c>
      <c r="H20" s="175">
        <v>1.9562004076608876E-2</v>
      </c>
      <c r="I20" s="157"/>
      <c r="J20" s="148">
        <f t="shared" ref="J20:J78" si="2">((1-B20)/C20)*H20</f>
        <v>0.11336605917044003</v>
      </c>
      <c r="K20" s="148">
        <f t="shared" si="1"/>
        <v>-3.38486337807475E-3</v>
      </c>
    </row>
    <row r="21" spans="1:11" x14ac:dyDescent="0.25">
      <c r="A21" s="170" t="s">
        <v>71</v>
      </c>
      <c r="B21" s="171">
        <v>5.3075625095873602E-2</v>
      </c>
      <c r="C21" s="172">
        <v>0.22387544127114248</v>
      </c>
      <c r="D21" s="173">
        <v>6538</v>
      </c>
      <c r="E21" s="174">
        <v>19</v>
      </c>
      <c r="G21" s="170" t="s">
        <v>71</v>
      </c>
      <c r="H21" s="175">
        <v>3.989083118765064E-2</v>
      </c>
      <c r="I21" s="157"/>
      <c r="J21" s="148">
        <f t="shared" si="2"/>
        <v>0.16872596731601006</v>
      </c>
      <c r="K21" s="148">
        <f t="shared" si="1"/>
        <v>-9.4571820332641308E-3</v>
      </c>
    </row>
    <row r="22" spans="1:11" x14ac:dyDescent="0.25">
      <c r="A22" s="170" t="s">
        <v>72</v>
      </c>
      <c r="B22" s="171">
        <v>5.0007669888019635E-2</v>
      </c>
      <c r="C22" s="172">
        <v>0.217660492259971</v>
      </c>
      <c r="D22" s="173">
        <v>6538</v>
      </c>
      <c r="E22" s="174">
        <v>19</v>
      </c>
      <c r="G22" s="170" t="s">
        <v>72</v>
      </c>
      <c r="H22" s="175">
        <v>-6.388342652576132E-3</v>
      </c>
      <c r="I22" s="154"/>
      <c r="J22" s="148">
        <f t="shared" si="2"/>
        <v>-2.7882306334334472E-2</v>
      </c>
      <c r="K22" s="148">
        <f t="shared" si="1"/>
        <v>1.4677267665094524E-3</v>
      </c>
    </row>
    <row r="23" spans="1:11" x14ac:dyDescent="0.25">
      <c r="A23" s="170" t="s">
        <v>73</v>
      </c>
      <c r="B23" s="171">
        <v>5.3689216137444394E-3</v>
      </c>
      <c r="C23" s="172">
        <v>7.2975283737992253E-2</v>
      </c>
      <c r="D23" s="173">
        <v>6538</v>
      </c>
      <c r="E23" s="174">
        <v>19</v>
      </c>
      <c r="G23" s="170" t="s">
        <v>73</v>
      </c>
      <c r="H23" s="175">
        <v>8.5408861265191122E-3</v>
      </c>
      <c r="I23" s="157"/>
      <c r="J23" s="148">
        <f t="shared" si="2"/>
        <v>0.11640969850688292</v>
      </c>
      <c r="K23" s="148">
        <f t="shared" si="1"/>
        <v>-6.2836820600569126E-4</v>
      </c>
    </row>
    <row r="24" spans="1:11" x14ac:dyDescent="0.25">
      <c r="A24" s="170" t="s">
        <v>74</v>
      </c>
      <c r="B24" s="171">
        <v>6.7034821291609148E-2</v>
      </c>
      <c r="C24" s="172">
        <v>0.24973774927658066</v>
      </c>
      <c r="D24" s="173">
        <v>6538</v>
      </c>
      <c r="E24" s="174">
        <v>19</v>
      </c>
      <c r="G24" s="170" t="s">
        <v>74</v>
      </c>
      <c r="H24" s="175">
        <v>7.6665180004797301E-2</v>
      </c>
      <c r="I24" s="157"/>
      <c r="J24" s="148">
        <f t="shared" si="2"/>
        <v>0.28640421230301394</v>
      </c>
      <c r="K24" s="148">
        <f t="shared" si="1"/>
        <v>-2.0578533504836745E-2</v>
      </c>
    </row>
    <row r="25" spans="1:11" x14ac:dyDescent="0.25">
      <c r="A25" s="170" t="s">
        <v>75</v>
      </c>
      <c r="B25" s="171">
        <v>1.0737843227488879E-3</v>
      </c>
      <c r="C25" s="172">
        <v>3.270592849731007E-2</v>
      </c>
      <c r="D25" s="173">
        <v>6538</v>
      </c>
      <c r="E25" s="174">
        <v>19</v>
      </c>
      <c r="G25" s="170" t="s">
        <v>75</v>
      </c>
      <c r="H25" s="175">
        <v>1.2413613463243694E-2</v>
      </c>
      <c r="I25" s="157"/>
      <c r="J25" s="148">
        <f t="shared" si="2"/>
        <v>0.37914483671478921</v>
      </c>
      <c r="K25" s="148">
        <f t="shared" si="1"/>
        <v>-4.0755741047351419E-4</v>
      </c>
    </row>
    <row r="26" spans="1:11" x14ac:dyDescent="0.25">
      <c r="A26" s="170" t="s">
        <v>76</v>
      </c>
      <c r="B26" s="171">
        <v>1.5339776039269826E-4</v>
      </c>
      <c r="C26" s="172">
        <v>1.2367372594289041E-2</v>
      </c>
      <c r="D26" s="173">
        <v>6538</v>
      </c>
      <c r="E26" s="174">
        <v>19</v>
      </c>
      <c r="G26" s="170" t="s">
        <v>76</v>
      </c>
      <c r="H26" s="175">
        <v>5.3060486052513445E-3</v>
      </c>
      <c r="I26" s="157"/>
      <c r="J26" s="148">
        <f t="shared" si="2"/>
        <v>0.42897023024345488</v>
      </c>
      <c r="K26" s="148">
        <f t="shared" si="1"/>
        <v>-6.5813168187090355E-5</v>
      </c>
    </row>
    <row r="27" spans="1:11" ht="30" x14ac:dyDescent="0.25">
      <c r="A27" s="170" t="s">
        <v>77</v>
      </c>
      <c r="B27" s="171">
        <v>6.9028992176714231E-3</v>
      </c>
      <c r="C27" s="172">
        <v>8.2682361376851018E-2</v>
      </c>
      <c r="D27" s="173">
        <v>6538</v>
      </c>
      <c r="E27" s="174">
        <v>19</v>
      </c>
      <c r="G27" s="170" t="s">
        <v>77</v>
      </c>
      <c r="H27" s="175">
        <v>3.2813004346369183E-2</v>
      </c>
      <c r="I27" s="157"/>
      <c r="J27" s="148">
        <f t="shared" ref="J27" si="3">((1-B27)/C27)*H27</f>
        <v>0.39411670085006284</v>
      </c>
      <c r="K27" s="148">
        <f t="shared" ref="K27" si="4">((0-B27)/C27)*H27</f>
        <v>-2.7394580689300016E-3</v>
      </c>
    </row>
    <row r="28" spans="1:11" ht="30" x14ac:dyDescent="0.25">
      <c r="A28" s="170" t="s">
        <v>78</v>
      </c>
      <c r="B28" s="171">
        <v>2.5738610216290838</v>
      </c>
      <c r="C28" s="172">
        <v>1.846246369457869</v>
      </c>
      <c r="D28" s="173">
        <v>6538</v>
      </c>
      <c r="E28" s="174">
        <v>19</v>
      </c>
      <c r="G28" s="170" t="s">
        <v>78</v>
      </c>
      <c r="H28" s="175">
        <v>-3.9353771386767489E-2</v>
      </c>
      <c r="I28" s="157"/>
    </row>
    <row r="29" spans="1:11" x14ac:dyDescent="0.25">
      <c r="A29" s="170" t="s">
        <v>79</v>
      </c>
      <c r="B29" s="171">
        <v>4.7109207708779431E-2</v>
      </c>
      <c r="C29" s="172">
        <v>0.21188864365879612</v>
      </c>
      <c r="D29" s="173">
        <v>6538</v>
      </c>
      <c r="E29" s="174">
        <v>0</v>
      </c>
      <c r="G29" s="170" t="s">
        <v>79</v>
      </c>
      <c r="H29" s="175">
        <v>6.7573934181657289E-2</v>
      </c>
      <c r="I29" s="157"/>
      <c r="J29" s="148">
        <f t="shared" si="2"/>
        <v>0.30388877180356222</v>
      </c>
      <c r="K29" s="148">
        <f t="shared" si="1"/>
        <v>-1.5023714561074982E-2</v>
      </c>
    </row>
    <row r="30" spans="1:11" x14ac:dyDescent="0.25">
      <c r="A30" s="170" t="s">
        <v>80</v>
      </c>
      <c r="B30" s="171">
        <v>0.13597430406852248</v>
      </c>
      <c r="C30" s="172">
        <v>0.34278749256330421</v>
      </c>
      <c r="D30" s="173">
        <v>6538</v>
      </c>
      <c r="E30" s="174">
        <v>0</v>
      </c>
      <c r="G30" s="170" t="s">
        <v>80</v>
      </c>
      <c r="H30" s="175">
        <v>4.1805843940184814E-2</v>
      </c>
      <c r="I30" s="157"/>
      <c r="J30" s="148">
        <f t="shared" si="2"/>
        <v>0.10537526656621005</v>
      </c>
      <c r="K30" s="148">
        <f t="shared" si="1"/>
        <v>-1.6583220388982252E-2</v>
      </c>
    </row>
    <row r="31" spans="1:11" x14ac:dyDescent="0.25">
      <c r="A31" s="170" t="s">
        <v>81</v>
      </c>
      <c r="B31" s="171">
        <v>0.15677577240746404</v>
      </c>
      <c r="C31" s="172">
        <v>0.36361704099017034</v>
      </c>
      <c r="D31" s="173">
        <v>6538</v>
      </c>
      <c r="E31" s="174">
        <v>0</v>
      </c>
      <c r="G31" s="170" t="s">
        <v>81</v>
      </c>
      <c r="H31" s="175">
        <v>5.7755705976825604E-3</v>
      </c>
      <c r="I31" s="157"/>
      <c r="J31" s="148">
        <f t="shared" si="2"/>
        <v>1.339348959794404E-2</v>
      </c>
      <c r="K31" s="148">
        <f t="shared" si="1"/>
        <v>-2.490173560292516E-3</v>
      </c>
    </row>
    <row r="32" spans="1:11" x14ac:dyDescent="0.25">
      <c r="A32" s="170" t="s">
        <v>82</v>
      </c>
      <c r="B32" s="171">
        <v>4.6344447843377191E-2</v>
      </c>
      <c r="C32" s="172">
        <v>0.21024604870215352</v>
      </c>
      <c r="D32" s="173">
        <v>6538</v>
      </c>
      <c r="E32" s="174">
        <v>0</v>
      </c>
      <c r="G32" s="170" t="s">
        <v>82</v>
      </c>
      <c r="H32" s="175">
        <v>5.0955458335596136E-4</v>
      </c>
      <c r="I32" s="157"/>
      <c r="J32" s="148">
        <f t="shared" si="2"/>
        <v>2.3112898460825619E-3</v>
      </c>
      <c r="K32" s="148">
        <f t="shared" si="1"/>
        <v>-1.1232090190264898E-4</v>
      </c>
    </row>
    <row r="33" spans="1:11" x14ac:dyDescent="0.25">
      <c r="A33" s="170" t="s">
        <v>83</v>
      </c>
      <c r="B33" s="171">
        <v>4.9862343224227591E-2</v>
      </c>
      <c r="C33" s="172">
        <v>0.21767714011202943</v>
      </c>
      <c r="D33" s="173">
        <v>6538</v>
      </c>
      <c r="E33" s="174">
        <v>0</v>
      </c>
      <c r="G33" s="170" t="s">
        <v>83</v>
      </c>
      <c r="H33" s="175">
        <v>-9.7696415124889739E-3</v>
      </c>
      <c r="I33" s="157"/>
      <c r="J33" s="148">
        <f t="shared" si="2"/>
        <v>-4.2643450246719825E-2</v>
      </c>
      <c r="K33" s="148">
        <f t="shared" si="1"/>
        <v>2.2378887283371961E-3</v>
      </c>
    </row>
    <row r="34" spans="1:11" x14ac:dyDescent="0.25">
      <c r="A34" s="170" t="s">
        <v>84</v>
      </c>
      <c r="B34" s="171">
        <v>0.17405934536555523</v>
      </c>
      <c r="C34" s="172">
        <v>0.37918950645719457</v>
      </c>
      <c r="D34" s="173">
        <v>6538</v>
      </c>
      <c r="E34" s="174">
        <v>0</v>
      </c>
      <c r="G34" s="170" t="s">
        <v>84</v>
      </c>
      <c r="H34" s="175">
        <v>-1.362131988229243E-2</v>
      </c>
      <c r="I34" s="157"/>
      <c r="J34" s="148">
        <f t="shared" si="2"/>
        <v>-2.9669602320168131E-2</v>
      </c>
      <c r="K34" s="148">
        <f t="shared" si="1"/>
        <v>6.2525939704354324E-3</v>
      </c>
    </row>
    <row r="35" spans="1:11" ht="30" x14ac:dyDescent="0.25">
      <c r="A35" s="170" t="s">
        <v>85</v>
      </c>
      <c r="B35" s="171">
        <v>0.34001223615784643</v>
      </c>
      <c r="C35" s="172">
        <v>0.47374913582295303</v>
      </c>
      <c r="D35" s="173">
        <v>6538</v>
      </c>
      <c r="E35" s="174">
        <v>0</v>
      </c>
      <c r="G35" s="170" t="s">
        <v>85</v>
      </c>
      <c r="H35" s="175">
        <v>-5.3717573002918517E-2</v>
      </c>
      <c r="I35" s="157"/>
      <c r="J35" s="148">
        <f t="shared" si="2"/>
        <v>-7.4834840223271901E-2</v>
      </c>
      <c r="K35" s="148">
        <f t="shared" si="1"/>
        <v>3.8553383503205897E-2</v>
      </c>
    </row>
    <row r="36" spans="1:11" x14ac:dyDescent="0.25">
      <c r="A36" s="170" t="s">
        <v>86</v>
      </c>
      <c r="B36" s="171">
        <v>3.6861425512389107E-2</v>
      </c>
      <c r="C36" s="172">
        <v>0.18843590914232108</v>
      </c>
      <c r="D36" s="173">
        <v>6538</v>
      </c>
      <c r="E36" s="174">
        <v>0</v>
      </c>
      <c r="G36" s="170" t="s">
        <v>86</v>
      </c>
      <c r="H36" s="175">
        <v>5.7770689404491645E-3</v>
      </c>
      <c r="I36" s="157"/>
      <c r="J36" s="148">
        <f t="shared" si="2"/>
        <v>2.9527906699664215E-2</v>
      </c>
      <c r="K36" s="148">
        <f t="shared" si="1"/>
        <v>-1.1300977472795102E-3</v>
      </c>
    </row>
    <row r="37" spans="1:11" x14ac:dyDescent="0.25">
      <c r="A37" s="170" t="s">
        <v>87</v>
      </c>
      <c r="B37" s="171">
        <v>2.1413276231263384E-3</v>
      </c>
      <c r="C37" s="172">
        <v>4.6228445875767368E-2</v>
      </c>
      <c r="D37" s="173">
        <v>6538</v>
      </c>
      <c r="E37" s="174">
        <v>0</v>
      </c>
      <c r="G37" s="170" t="s">
        <v>87</v>
      </c>
      <c r="H37" s="175">
        <v>1.3660494676379359E-2</v>
      </c>
      <c r="I37" s="157"/>
      <c r="J37" s="148">
        <f t="shared" si="2"/>
        <v>0.29486699852327636</v>
      </c>
      <c r="K37" s="148">
        <f t="shared" si="1"/>
        <v>-6.3276179940617247E-4</v>
      </c>
    </row>
    <row r="38" spans="1:11" x14ac:dyDescent="0.25">
      <c r="A38" s="170" t="s">
        <v>88</v>
      </c>
      <c r="B38" s="171">
        <v>7.9535026001835429E-3</v>
      </c>
      <c r="C38" s="172">
        <v>8.8833841578736E-2</v>
      </c>
      <c r="D38" s="173">
        <v>6538</v>
      </c>
      <c r="E38" s="174">
        <v>0</v>
      </c>
      <c r="G38" s="170" t="s">
        <v>88</v>
      </c>
      <c r="H38" s="175">
        <v>9.3084597494801243E-4</v>
      </c>
      <c r="I38" s="157"/>
      <c r="J38" s="148">
        <f t="shared" si="2"/>
        <v>1.0395165543386067E-2</v>
      </c>
      <c r="K38" s="148">
        <f t="shared" si="1"/>
        <v>-8.3340827668220105E-5</v>
      </c>
    </row>
    <row r="39" spans="1:11" x14ac:dyDescent="0.25">
      <c r="A39" s="170" t="s">
        <v>89</v>
      </c>
      <c r="B39" s="171">
        <v>7.4487610890180481E-2</v>
      </c>
      <c r="C39" s="172">
        <v>0.26258284923957737</v>
      </c>
      <c r="D39" s="173">
        <v>6538</v>
      </c>
      <c r="E39" s="174">
        <v>0</v>
      </c>
      <c r="G39" s="170" t="s">
        <v>89</v>
      </c>
      <c r="H39" s="175">
        <v>8.1710634000690022E-2</v>
      </c>
      <c r="I39" s="157"/>
      <c r="J39" s="148">
        <f t="shared" si="2"/>
        <v>0.28800130819152653</v>
      </c>
      <c r="K39" s="148">
        <f t="shared" si="1"/>
        <v>-2.3179083967819106E-2</v>
      </c>
    </row>
    <row r="40" spans="1:11" x14ac:dyDescent="0.25">
      <c r="A40" s="170" t="s">
        <v>90</v>
      </c>
      <c r="B40" s="171">
        <v>0.63689201590700517</v>
      </c>
      <c r="C40" s="172">
        <v>0.48093237898203145</v>
      </c>
      <c r="D40" s="173">
        <v>6538</v>
      </c>
      <c r="E40" s="174">
        <v>0</v>
      </c>
      <c r="G40" s="170" t="s">
        <v>90</v>
      </c>
      <c r="H40" s="175">
        <v>-4.107581572994308E-2</v>
      </c>
      <c r="I40" s="157"/>
      <c r="J40" s="148">
        <f t="shared" si="2"/>
        <v>-3.1012585753208789E-2</v>
      </c>
      <c r="K40" s="148">
        <f t="shared" si="1"/>
        <v>5.4396127664853147E-2</v>
      </c>
    </row>
    <row r="41" spans="1:11" x14ac:dyDescent="0.25">
      <c r="A41" s="170" t="s">
        <v>91</v>
      </c>
      <c r="B41" s="171">
        <v>0.13184460079535026</v>
      </c>
      <c r="C41" s="172">
        <v>0.33834761982685446</v>
      </c>
      <c r="D41" s="173">
        <v>6538</v>
      </c>
      <c r="E41" s="174">
        <v>0</v>
      </c>
      <c r="G41" s="170" t="s">
        <v>91</v>
      </c>
      <c r="H41" s="175">
        <v>4.4901859582983129E-2</v>
      </c>
      <c r="I41" s="157"/>
      <c r="J41" s="148">
        <f t="shared" si="2"/>
        <v>0.11521225375028303</v>
      </c>
      <c r="K41" s="148">
        <f t="shared" si="1"/>
        <v>-1.7496998367291045E-2</v>
      </c>
    </row>
    <row r="42" spans="1:11" x14ac:dyDescent="0.25">
      <c r="A42" s="170" t="s">
        <v>92</v>
      </c>
      <c r="B42" s="171">
        <v>0.14790455796879781</v>
      </c>
      <c r="C42" s="172">
        <v>0.3550325041503084</v>
      </c>
      <c r="D42" s="173">
        <v>6538</v>
      </c>
      <c r="E42" s="174">
        <v>0</v>
      </c>
      <c r="G42" s="170" t="s">
        <v>92</v>
      </c>
      <c r="H42" s="175">
        <v>-4.5934865529417314E-2</v>
      </c>
      <c r="I42" s="157"/>
      <c r="J42" s="148">
        <f t="shared" si="2"/>
        <v>-0.11024593266920087</v>
      </c>
      <c r="K42" s="148">
        <f t="shared" si="1"/>
        <v>1.9136208381101645E-2</v>
      </c>
    </row>
    <row r="43" spans="1:11" x14ac:dyDescent="0.25">
      <c r="A43" s="170" t="s">
        <v>93</v>
      </c>
      <c r="B43" s="171">
        <v>5.9651269501376572E-3</v>
      </c>
      <c r="C43" s="172">
        <v>7.7009423350858169E-2</v>
      </c>
      <c r="D43" s="173">
        <v>6538</v>
      </c>
      <c r="E43" s="174">
        <v>0</v>
      </c>
      <c r="G43" s="170" t="s">
        <v>93</v>
      </c>
      <c r="H43" s="175">
        <v>-8.659103386957025E-3</v>
      </c>
      <c r="I43" s="157"/>
      <c r="J43" s="148">
        <f t="shared" si="2"/>
        <v>-0.11177139577793685</v>
      </c>
      <c r="K43" s="148">
        <f t="shared" si="1"/>
        <v>6.7073156413902709E-4</v>
      </c>
    </row>
    <row r="44" spans="1:11" x14ac:dyDescent="0.25">
      <c r="A44" s="170" t="s">
        <v>94</v>
      </c>
      <c r="B44" s="171">
        <v>0.64255123891098198</v>
      </c>
      <c r="C44" s="172">
        <v>0.47928517558677336</v>
      </c>
      <c r="D44" s="173">
        <v>6538</v>
      </c>
      <c r="E44" s="174">
        <v>0</v>
      </c>
      <c r="G44" s="170" t="s">
        <v>94</v>
      </c>
      <c r="H44" s="175">
        <v>-0.10823969246999532</v>
      </c>
      <c r="I44" s="157"/>
      <c r="J44" s="148">
        <f t="shared" si="2"/>
        <v>-8.0724683225783161E-2</v>
      </c>
      <c r="K44" s="148">
        <f t="shared" si="1"/>
        <v>0.14511099453637788</v>
      </c>
    </row>
    <row r="45" spans="1:11" ht="30" x14ac:dyDescent="0.25">
      <c r="A45" s="170" t="s">
        <v>95</v>
      </c>
      <c r="B45" s="171">
        <v>3.8237993270113183E-3</v>
      </c>
      <c r="C45" s="172">
        <v>6.1723258145679624E-2</v>
      </c>
      <c r="D45" s="173">
        <v>6538</v>
      </c>
      <c r="E45" s="174">
        <v>0</v>
      </c>
      <c r="G45" s="170" t="s">
        <v>95</v>
      </c>
      <c r="H45" s="175">
        <v>8.0487640153626013E-4</v>
      </c>
      <c r="I45" s="157"/>
      <c r="J45" s="148">
        <f t="shared" si="2"/>
        <v>1.2990220214903888E-2</v>
      </c>
      <c r="K45" s="148">
        <f t="shared" si="1"/>
        <v>-4.9862660121694636E-5</v>
      </c>
    </row>
    <row r="46" spans="1:11" x14ac:dyDescent="0.25">
      <c r="A46" s="170" t="s">
        <v>96</v>
      </c>
      <c r="B46" s="171">
        <v>0.33343530131538696</v>
      </c>
      <c r="C46" s="172">
        <v>0.47147661752935771</v>
      </c>
      <c r="D46" s="173">
        <v>6538</v>
      </c>
      <c r="E46" s="174">
        <v>0</v>
      </c>
      <c r="G46" s="170" t="s">
        <v>96</v>
      </c>
      <c r="H46" s="175">
        <v>9.8303536564957439E-2</v>
      </c>
      <c r="I46" s="157"/>
      <c r="J46" s="148">
        <f t="shared" si="2"/>
        <v>0.1389796753302884</v>
      </c>
      <c r="K46" s="148">
        <f t="shared" si="1"/>
        <v>-6.9521728366229621E-2</v>
      </c>
    </row>
    <row r="47" spans="1:11" x14ac:dyDescent="0.25">
      <c r="A47" s="170" t="s">
        <v>97</v>
      </c>
      <c r="B47" s="171">
        <v>7.6475986540226369E-4</v>
      </c>
      <c r="C47" s="172">
        <v>2.7645829842958814E-2</v>
      </c>
      <c r="D47" s="173">
        <v>6538</v>
      </c>
      <c r="E47" s="174">
        <v>0</v>
      </c>
      <c r="G47" s="170" t="s">
        <v>97</v>
      </c>
      <c r="H47" s="175">
        <v>7.9019987899046577E-3</v>
      </c>
      <c r="I47" s="157"/>
      <c r="J47" s="148">
        <f t="shared" si="2"/>
        <v>0.28561109227780057</v>
      </c>
      <c r="K47" s="148">
        <f t="shared" si="1"/>
        <v>-2.1859107016516187E-4</v>
      </c>
    </row>
    <row r="48" spans="1:11" x14ac:dyDescent="0.25">
      <c r="A48" s="170" t="s">
        <v>98</v>
      </c>
      <c r="B48" s="171">
        <v>1.2542061792597125E-2</v>
      </c>
      <c r="C48" s="172">
        <v>0.11129534150902429</v>
      </c>
      <c r="D48" s="173">
        <v>6538</v>
      </c>
      <c r="E48" s="174">
        <v>0</v>
      </c>
      <c r="G48" s="170" t="s">
        <v>98</v>
      </c>
      <c r="H48" s="175">
        <v>4.6237359983421371E-2</v>
      </c>
      <c r="I48" s="157"/>
      <c r="J48" s="148">
        <f t="shared" si="2"/>
        <v>0.41023683056564092</v>
      </c>
      <c r="K48" s="148">
        <f t="shared" si="1"/>
        <v>-5.2105669309762325E-3</v>
      </c>
    </row>
    <row r="49" spans="1:11" x14ac:dyDescent="0.25">
      <c r="A49" s="170" t="s">
        <v>99</v>
      </c>
      <c r="B49" s="171">
        <v>3.9767513000917715E-3</v>
      </c>
      <c r="C49" s="172">
        <v>6.2940787053845731E-2</v>
      </c>
      <c r="D49" s="173">
        <v>6538</v>
      </c>
      <c r="E49" s="174">
        <v>0</v>
      </c>
      <c r="G49" s="170" t="s">
        <v>99</v>
      </c>
      <c r="H49" s="175">
        <v>5.4141608132345304E-4</v>
      </c>
      <c r="I49" s="157"/>
      <c r="J49" s="148">
        <f t="shared" si="2"/>
        <v>8.5677829823897957E-3</v>
      </c>
      <c r="K49" s="148">
        <f t="shared" si="1"/>
        <v>-3.4207978738042794E-5</v>
      </c>
    </row>
    <row r="50" spans="1:11" x14ac:dyDescent="0.25">
      <c r="A50" s="170" t="s">
        <v>100</v>
      </c>
      <c r="B50" s="171">
        <v>1.835423676965433E-3</v>
      </c>
      <c r="C50" s="172">
        <v>4.2805784143838933E-2</v>
      </c>
      <c r="D50" s="173">
        <v>6538</v>
      </c>
      <c r="E50" s="174">
        <v>0</v>
      </c>
      <c r="G50" s="170" t="s">
        <v>100</v>
      </c>
      <c r="H50" s="175">
        <v>-3.7843868274994668E-3</v>
      </c>
      <c r="I50" s="157"/>
      <c r="J50" s="148">
        <f t="shared" si="2"/>
        <v>-8.8246038470414706E-2</v>
      </c>
      <c r="K50" s="148">
        <f t="shared" si="1"/>
        <v>1.622666965438211E-4</v>
      </c>
    </row>
    <row r="51" spans="1:11" x14ac:dyDescent="0.25">
      <c r="A51" s="170" t="s">
        <v>101</v>
      </c>
      <c r="B51" s="171">
        <v>4.1449984704802698E-2</v>
      </c>
      <c r="C51" s="172">
        <v>0.19934382727435432</v>
      </c>
      <c r="D51" s="173">
        <v>6538</v>
      </c>
      <c r="E51" s="174">
        <v>0</v>
      </c>
      <c r="G51" s="170" t="s">
        <v>101</v>
      </c>
      <c r="H51" s="175">
        <v>-2.3507199463006934E-2</v>
      </c>
      <c r="I51" s="157"/>
      <c r="J51" s="148">
        <f t="shared" si="2"/>
        <v>-0.11303498439307536</v>
      </c>
      <c r="K51" s="148">
        <f t="shared" si="1"/>
        <v>4.8879018303053176E-3</v>
      </c>
    </row>
    <row r="52" spans="1:11" x14ac:dyDescent="0.25">
      <c r="A52" s="170" t="s">
        <v>102</v>
      </c>
      <c r="B52" s="171">
        <v>0.37886203732028145</v>
      </c>
      <c r="C52" s="172">
        <v>0.48514079710723834</v>
      </c>
      <c r="D52" s="173">
        <v>6538</v>
      </c>
      <c r="E52" s="174">
        <v>0</v>
      </c>
      <c r="G52" s="170" t="s">
        <v>102</v>
      </c>
      <c r="H52" s="175">
        <v>-6.6373565054493489E-2</v>
      </c>
      <c r="I52" s="157"/>
      <c r="J52" s="148">
        <f t="shared" si="2"/>
        <v>-8.4979744477405306E-2</v>
      </c>
      <c r="K52" s="148">
        <f t="shared" si="1"/>
        <v>5.1833249709562421E-2</v>
      </c>
    </row>
    <row r="53" spans="1:11" x14ac:dyDescent="0.25">
      <c r="A53" s="170" t="s">
        <v>103</v>
      </c>
      <c r="B53" s="171">
        <v>0.10446619761394922</v>
      </c>
      <c r="C53" s="172">
        <v>0.30588776124033024</v>
      </c>
      <c r="D53" s="173">
        <v>6538</v>
      </c>
      <c r="E53" s="174">
        <v>0</v>
      </c>
      <c r="G53" s="170" t="s">
        <v>103</v>
      </c>
      <c r="H53" s="175">
        <v>-2.2318552132438822E-2</v>
      </c>
      <c r="I53" s="157"/>
      <c r="J53" s="148">
        <f t="shared" si="2"/>
        <v>-6.5341018463340284E-2</v>
      </c>
      <c r="K53" s="148">
        <f t="shared" si="1"/>
        <v>7.6221888318465259E-3</v>
      </c>
    </row>
    <row r="54" spans="1:11" x14ac:dyDescent="0.25">
      <c r="A54" s="170" t="s">
        <v>104</v>
      </c>
      <c r="B54" s="171">
        <v>1.835423676965433E-3</v>
      </c>
      <c r="C54" s="172">
        <v>4.2805784143839253E-2</v>
      </c>
      <c r="D54" s="173">
        <v>6538</v>
      </c>
      <c r="E54" s="174">
        <v>0</v>
      </c>
      <c r="G54" s="170" t="s">
        <v>104</v>
      </c>
      <c r="H54" s="175">
        <v>1.781650722286791E-3</v>
      </c>
      <c r="I54" s="157"/>
      <c r="J54" s="148">
        <f t="shared" si="2"/>
        <v>4.1545334910608654E-2</v>
      </c>
      <c r="K54" s="148">
        <f t="shared" si="1"/>
        <v>-7.6393505811722936E-5</v>
      </c>
    </row>
    <row r="55" spans="1:11" x14ac:dyDescent="0.25">
      <c r="A55" s="170" t="s">
        <v>105</v>
      </c>
      <c r="B55" s="171">
        <v>6.4239828693790175E-3</v>
      </c>
      <c r="C55" s="172">
        <v>7.989800818365736E-2</v>
      </c>
      <c r="D55" s="173">
        <v>6538</v>
      </c>
      <c r="E55" s="174">
        <v>0</v>
      </c>
      <c r="G55" s="170" t="s">
        <v>105</v>
      </c>
      <c r="H55" s="175">
        <v>5.9326051444225317E-3</v>
      </c>
      <c r="I55" s="157"/>
      <c r="J55" s="148">
        <f t="shared" si="2"/>
        <v>7.3775233258063289E-2</v>
      </c>
      <c r="K55" s="148">
        <f t="shared" si="1"/>
        <v>-4.7699504261678876E-4</v>
      </c>
    </row>
    <row r="56" spans="1:11" x14ac:dyDescent="0.25">
      <c r="A56" s="170" t="s">
        <v>106</v>
      </c>
      <c r="B56" s="171">
        <v>3.0590394616090554E-4</v>
      </c>
      <c r="C56" s="172">
        <v>1.7488772123601583E-2</v>
      </c>
      <c r="D56" s="173">
        <v>6538</v>
      </c>
      <c r="E56" s="174">
        <v>0</v>
      </c>
      <c r="G56" s="170" t="s">
        <v>106</v>
      </c>
      <c r="H56" s="175">
        <v>2.8505111716537048E-4</v>
      </c>
      <c r="I56" s="157"/>
      <c r="J56" s="148">
        <f t="shared" si="2"/>
        <v>1.6294106692556494E-2</v>
      </c>
      <c r="K56" s="148">
        <f t="shared" si="1"/>
        <v>-4.9859567602682063E-6</v>
      </c>
    </row>
    <row r="57" spans="1:11" x14ac:dyDescent="0.25">
      <c r="A57" s="170" t="s">
        <v>107</v>
      </c>
      <c r="B57" s="171">
        <v>8.9476904252064851E-2</v>
      </c>
      <c r="C57" s="172">
        <v>0.2854527121635505</v>
      </c>
      <c r="D57" s="173">
        <v>6538</v>
      </c>
      <c r="E57" s="174">
        <v>0</v>
      </c>
      <c r="G57" s="170" t="s">
        <v>107</v>
      </c>
      <c r="H57" s="175">
        <v>5.5319765661565941E-2</v>
      </c>
      <c r="I57" s="157"/>
      <c r="J57" s="148">
        <f t="shared" si="2"/>
        <v>0.17645628203861599</v>
      </c>
      <c r="K57" s="148">
        <f t="shared" si="1"/>
        <v>-1.734032000547461E-2</v>
      </c>
    </row>
    <row r="58" spans="1:11" x14ac:dyDescent="0.25">
      <c r="A58" s="170" t="s">
        <v>108</v>
      </c>
      <c r="B58" s="171">
        <v>5.2921382685836647E-2</v>
      </c>
      <c r="C58" s="172">
        <v>0.2238936738156129</v>
      </c>
      <c r="D58" s="173">
        <v>6538</v>
      </c>
      <c r="E58" s="174">
        <v>0</v>
      </c>
      <c r="G58" s="170" t="s">
        <v>108</v>
      </c>
      <c r="H58" s="175">
        <v>1.0549364812285491E-2</v>
      </c>
      <c r="I58" s="157"/>
      <c r="J58" s="148">
        <f t="shared" si="2"/>
        <v>4.4624207864801757E-2</v>
      </c>
      <c r="K58" s="148">
        <f t="shared" si="1"/>
        <v>-2.4935361629879532E-3</v>
      </c>
    </row>
    <row r="59" spans="1:11" x14ac:dyDescent="0.25">
      <c r="A59" s="170" t="s">
        <v>109</v>
      </c>
      <c r="B59" s="171">
        <v>0.10767818904863871</v>
      </c>
      <c r="C59" s="172">
        <v>0.30999725010987766</v>
      </c>
      <c r="D59" s="173">
        <v>6538</v>
      </c>
      <c r="E59" s="174">
        <v>0</v>
      </c>
      <c r="G59" s="170" t="s">
        <v>109</v>
      </c>
      <c r="H59" s="175">
        <v>2.785664701760681E-3</v>
      </c>
      <c r="I59" s="157"/>
      <c r="J59" s="148">
        <f t="shared" si="2"/>
        <v>8.0184884559373407E-3</v>
      </c>
      <c r="K59" s="148">
        <f t="shared" si="1"/>
        <v>-9.6760642320532862E-4</v>
      </c>
    </row>
    <row r="60" spans="1:11" x14ac:dyDescent="0.25">
      <c r="A60" s="170" t="s">
        <v>110</v>
      </c>
      <c r="B60" s="171">
        <v>2.5848883450596511E-2</v>
      </c>
      <c r="C60" s="172">
        <v>0.15869647351070648</v>
      </c>
      <c r="D60" s="173">
        <v>6538</v>
      </c>
      <c r="E60" s="174">
        <v>0</v>
      </c>
      <c r="G60" s="170" t="s">
        <v>110</v>
      </c>
      <c r="H60" s="175">
        <v>3.3994147793136725E-2</v>
      </c>
      <c r="I60" s="157"/>
      <c r="J60" s="148">
        <f t="shared" si="2"/>
        <v>0.208671536904665</v>
      </c>
      <c r="K60" s="148">
        <f t="shared" si="1"/>
        <v>-5.5370528712338487E-3</v>
      </c>
    </row>
    <row r="61" spans="1:11" x14ac:dyDescent="0.25">
      <c r="A61" s="170" t="s">
        <v>111</v>
      </c>
      <c r="B61" s="171">
        <v>0.11547873967574182</v>
      </c>
      <c r="C61" s="172">
        <v>0.31962325601120722</v>
      </c>
      <c r="D61" s="173">
        <v>6538</v>
      </c>
      <c r="E61" s="174">
        <v>0</v>
      </c>
      <c r="G61" s="170" t="s">
        <v>111</v>
      </c>
      <c r="H61" s="175">
        <v>6.2121337908098498E-2</v>
      </c>
      <c r="I61" s="157"/>
      <c r="J61" s="148">
        <f t="shared" si="2"/>
        <v>0.17191378620325962</v>
      </c>
      <c r="K61" s="148">
        <f t="shared" si="1"/>
        <v>-2.2444217289203015E-2</v>
      </c>
    </row>
    <row r="62" spans="1:11" x14ac:dyDescent="0.25">
      <c r="A62" s="170" t="s">
        <v>112</v>
      </c>
      <c r="B62" s="171">
        <v>7.6475986540226366E-3</v>
      </c>
      <c r="C62" s="172">
        <v>8.7122177636977785E-2</v>
      </c>
      <c r="D62" s="173">
        <v>6538</v>
      </c>
      <c r="E62" s="174">
        <v>0</v>
      </c>
      <c r="G62" s="170" t="s">
        <v>112</v>
      </c>
      <c r="H62" s="175">
        <v>4.1684423098544863E-3</v>
      </c>
      <c r="I62" s="157"/>
      <c r="J62" s="148">
        <f t="shared" si="2"/>
        <v>4.7480031471350249E-2</v>
      </c>
      <c r="K62" s="148">
        <f t="shared" si="1"/>
        <v>-3.659065310677424E-4</v>
      </c>
    </row>
    <row r="63" spans="1:11" x14ac:dyDescent="0.25">
      <c r="A63" s="170" t="s">
        <v>113</v>
      </c>
      <c r="B63" s="171">
        <v>6.2863260936066076E-2</v>
      </c>
      <c r="C63" s="172">
        <v>0.24273541843895702</v>
      </c>
      <c r="D63" s="173">
        <v>6538</v>
      </c>
      <c r="E63" s="174">
        <v>0</v>
      </c>
      <c r="G63" s="170" t="s">
        <v>113</v>
      </c>
      <c r="H63" s="175">
        <v>-5.7321417092767802E-3</v>
      </c>
      <c r="I63" s="157"/>
      <c r="J63" s="148">
        <f t="shared" si="2"/>
        <v>-2.2130270991478337E-2</v>
      </c>
      <c r="K63" s="148">
        <f t="shared" si="1"/>
        <v>1.4845016121262603E-3</v>
      </c>
    </row>
    <row r="64" spans="1:11" x14ac:dyDescent="0.25">
      <c r="A64" s="170" t="s">
        <v>114</v>
      </c>
      <c r="B64" s="171">
        <v>0.20495564392780666</v>
      </c>
      <c r="C64" s="172">
        <v>0.40370008063827395</v>
      </c>
      <c r="D64" s="173">
        <v>6538</v>
      </c>
      <c r="E64" s="174">
        <v>0</v>
      </c>
      <c r="G64" s="170" t="s">
        <v>114</v>
      </c>
      <c r="H64" s="175">
        <v>-6.0197403043184064E-2</v>
      </c>
      <c r="I64" s="157"/>
      <c r="J64" s="148">
        <f t="shared" si="2"/>
        <v>-0.11855238043058518</v>
      </c>
      <c r="K64" s="148">
        <f t="shared" si="1"/>
        <v>3.0561791030585636E-2</v>
      </c>
    </row>
    <row r="65" spans="1:11" x14ac:dyDescent="0.25">
      <c r="A65" s="170" t="s">
        <v>115</v>
      </c>
      <c r="B65" s="171">
        <v>1.0247782196390333E-2</v>
      </c>
      <c r="C65" s="172">
        <v>0.10071899895108238</v>
      </c>
      <c r="D65" s="173">
        <v>6538</v>
      </c>
      <c r="E65" s="174">
        <v>0</v>
      </c>
      <c r="G65" s="170" t="s">
        <v>115</v>
      </c>
      <c r="H65" s="175">
        <v>3.3806818871152569E-2</v>
      </c>
      <c r="I65" s="157"/>
      <c r="J65" s="148">
        <f t="shared" si="2"/>
        <v>0.33221511634422968</v>
      </c>
      <c r="K65" s="148">
        <f t="shared" si="1"/>
        <v>-3.4397176317514122E-3</v>
      </c>
    </row>
    <row r="66" spans="1:11" x14ac:dyDescent="0.25">
      <c r="A66" s="170" t="s">
        <v>116</v>
      </c>
      <c r="B66" s="171">
        <v>1.2236157846436219E-3</v>
      </c>
      <c r="C66" s="172">
        <v>3.4961485996644878E-2</v>
      </c>
      <c r="D66" s="173">
        <v>6538</v>
      </c>
      <c r="E66" s="174">
        <v>0</v>
      </c>
      <c r="G66" s="170" t="s">
        <v>116</v>
      </c>
      <c r="H66" s="175">
        <v>2.4692880981048966E-3</v>
      </c>
      <c r="I66" s="157"/>
      <c r="J66" s="148">
        <f t="shared" si="2"/>
        <v>7.0542385939999841E-2</v>
      </c>
      <c r="K66" s="148">
        <f t="shared" si="1"/>
        <v>-8.6422524888208087E-5</v>
      </c>
    </row>
    <row r="67" spans="1:11" x14ac:dyDescent="0.25">
      <c r="A67" s="170" t="s">
        <v>117</v>
      </c>
      <c r="B67" s="171">
        <v>9.1771183848271673E-4</v>
      </c>
      <c r="C67" s="172">
        <v>3.0282171354413627E-2</v>
      </c>
      <c r="D67" s="173">
        <v>6538</v>
      </c>
      <c r="E67" s="174">
        <v>0</v>
      </c>
      <c r="G67" s="170" t="s">
        <v>117</v>
      </c>
      <c r="H67" s="175">
        <v>-4.1218365470947552E-3</v>
      </c>
      <c r="I67" s="157"/>
      <c r="J67" s="148">
        <f t="shared" si="2"/>
        <v>-0.13598938598896043</v>
      </c>
      <c r="K67" s="148">
        <f t="shared" si="1"/>
        <v>1.2491370421521171E-4</v>
      </c>
    </row>
    <row r="68" spans="1:11" x14ac:dyDescent="0.25">
      <c r="A68" s="170" t="s">
        <v>118</v>
      </c>
      <c r="B68" s="171">
        <v>0.75237075558274702</v>
      </c>
      <c r="C68" s="172">
        <v>0.43166827821285031</v>
      </c>
      <c r="D68" s="173">
        <v>6538</v>
      </c>
      <c r="E68" s="174">
        <v>0</v>
      </c>
      <c r="G68" s="170" t="s">
        <v>118</v>
      </c>
      <c r="H68" s="175">
        <v>3.0369109545513698E-2</v>
      </c>
      <c r="I68" s="157"/>
      <c r="J68" s="148">
        <f t="shared" si="2"/>
        <v>1.7421432219932975E-2</v>
      </c>
      <c r="K68" s="148">
        <f t="shared" si="1"/>
        <v>-5.293145465710334E-2</v>
      </c>
    </row>
    <row r="69" spans="1:11" x14ac:dyDescent="0.25">
      <c r="A69" s="170" t="s">
        <v>119</v>
      </c>
      <c r="B69" s="171">
        <v>6.1180789232181108E-4</v>
      </c>
      <c r="C69" s="172">
        <v>2.4729074339812075E-2</v>
      </c>
      <c r="D69" s="173">
        <v>6538</v>
      </c>
      <c r="E69" s="174">
        <v>0</v>
      </c>
      <c r="G69" s="170" t="s">
        <v>119</v>
      </c>
      <c r="H69" s="175">
        <v>3.2930826868087649E-3</v>
      </c>
      <c r="I69" s="157"/>
      <c r="J69" s="148">
        <f t="shared" si="2"/>
        <v>0.13308496337578307</v>
      </c>
      <c r="K69" s="148">
        <f t="shared" si="1"/>
        <v>-8.1472276324323918E-5</v>
      </c>
    </row>
    <row r="70" spans="1:11" x14ac:dyDescent="0.25">
      <c r="A70" s="170" t="s">
        <v>120</v>
      </c>
      <c r="B70" s="171">
        <v>7.6475986540226379E-4</v>
      </c>
      <c r="C70" s="172">
        <v>2.76458298429588E-2</v>
      </c>
      <c r="D70" s="173">
        <v>6538</v>
      </c>
      <c r="E70" s="174">
        <v>0</v>
      </c>
      <c r="G70" s="170" t="s">
        <v>120</v>
      </c>
      <c r="H70" s="175">
        <v>1.1386504556980148E-2</v>
      </c>
      <c r="I70" s="157"/>
      <c r="J70" s="148">
        <f t="shared" si="2"/>
        <v>0.4115556190542638</v>
      </c>
      <c r="K70" s="148">
        <f t="shared" si="1"/>
        <v>-3.1498210550609507E-4</v>
      </c>
    </row>
    <row r="71" spans="1:11" x14ac:dyDescent="0.25">
      <c r="A71" s="170" t="s">
        <v>121</v>
      </c>
      <c r="B71" s="171">
        <v>2.7531355154481493E-3</v>
      </c>
      <c r="C71" s="172">
        <v>5.2402058763875693E-2</v>
      </c>
      <c r="D71" s="173">
        <v>6538</v>
      </c>
      <c r="E71" s="174">
        <v>0</v>
      </c>
      <c r="G71" s="170" t="s">
        <v>121</v>
      </c>
      <c r="H71" s="175">
        <v>2.9424624546202848E-4</v>
      </c>
      <c r="I71" s="157"/>
      <c r="J71" s="148">
        <f t="shared" si="2"/>
        <v>5.599706435115202E-3</v>
      </c>
      <c r="K71" s="148">
        <f t="shared" si="1"/>
        <v>-1.5459312244183074E-5</v>
      </c>
    </row>
    <row r="72" spans="1:11" x14ac:dyDescent="0.25">
      <c r="A72" s="170" t="s">
        <v>122</v>
      </c>
      <c r="B72" s="171">
        <v>1.4836341388803914E-2</v>
      </c>
      <c r="C72" s="172">
        <v>0.12090682480878724</v>
      </c>
      <c r="D72" s="173">
        <v>6538</v>
      </c>
      <c r="E72" s="174">
        <v>0</v>
      </c>
      <c r="G72" s="170" t="s">
        <v>122</v>
      </c>
      <c r="H72" s="175">
        <v>4.377191881743301E-2</v>
      </c>
      <c r="I72" s="157"/>
      <c r="J72" s="148">
        <f t="shared" si="2"/>
        <v>0.35665897069757896</v>
      </c>
      <c r="K72" s="148">
        <f t="shared" ref="K72:K78" si="5">((0-B72)/C72)*H72</f>
        <v>-5.3712032537905846E-3</v>
      </c>
    </row>
    <row r="73" spans="1:11" x14ac:dyDescent="0.25">
      <c r="A73" s="170" t="s">
        <v>123</v>
      </c>
      <c r="B73" s="171">
        <v>8.4123585194249006E-3</v>
      </c>
      <c r="C73" s="172">
        <v>9.1339294947486896E-2</v>
      </c>
      <c r="D73" s="173">
        <v>6538</v>
      </c>
      <c r="E73" s="174">
        <v>0</v>
      </c>
      <c r="G73" s="170" t="s">
        <v>123</v>
      </c>
      <c r="H73" s="175">
        <v>2.2336532258504512E-2</v>
      </c>
      <c r="I73" s="157"/>
      <c r="J73" s="148">
        <f t="shared" si="2"/>
        <v>0.24248741304384971</v>
      </c>
      <c r="K73" s="148">
        <f t="shared" si="5"/>
        <v>-2.0571969331191942E-3</v>
      </c>
    </row>
    <row r="74" spans="1:11" x14ac:dyDescent="0.25">
      <c r="A74" s="170" t="s">
        <v>124</v>
      </c>
      <c r="B74" s="171">
        <v>3.5178953808504133E-3</v>
      </c>
      <c r="C74" s="172">
        <v>5.9211958683449743E-2</v>
      </c>
      <c r="D74" s="173">
        <v>6538</v>
      </c>
      <c r="E74" s="174">
        <v>0</v>
      </c>
      <c r="G74" s="170" t="s">
        <v>124</v>
      </c>
      <c r="H74" s="175">
        <v>2.0099944435703558E-2</v>
      </c>
      <c r="I74" s="157"/>
      <c r="J74" s="148">
        <f t="shared" si="2"/>
        <v>0.33826334036837374</v>
      </c>
      <c r="K74" s="148">
        <f t="shared" si="5"/>
        <v>-1.1941760289290249E-3</v>
      </c>
    </row>
    <row r="75" spans="1:11" x14ac:dyDescent="0.25">
      <c r="A75" s="170" t="s">
        <v>125</v>
      </c>
      <c r="B75" s="171">
        <v>3.9308657081676357E-2</v>
      </c>
      <c r="C75" s="172">
        <v>0.19434315898296228</v>
      </c>
      <c r="D75" s="173">
        <v>6538</v>
      </c>
      <c r="E75" s="174">
        <v>0</v>
      </c>
      <c r="G75" s="170" t="s">
        <v>125</v>
      </c>
      <c r="H75" s="175">
        <v>7.3898237852171478E-2</v>
      </c>
      <c r="I75" s="157"/>
      <c r="J75" s="148">
        <f t="shared" si="2"/>
        <v>0.36529918384070409</v>
      </c>
      <c r="K75" s="148">
        <f t="shared" si="5"/>
        <v>-1.49469654906959E-2</v>
      </c>
    </row>
    <row r="76" spans="1:11" x14ac:dyDescent="0.25">
      <c r="A76" s="170" t="s">
        <v>126</v>
      </c>
      <c r="B76" s="171">
        <v>1.9883756500458857E-3</v>
      </c>
      <c r="C76" s="172">
        <v>4.4550259034192685E-2</v>
      </c>
      <c r="D76" s="173">
        <v>6538</v>
      </c>
      <c r="E76" s="174">
        <v>0</v>
      </c>
      <c r="G76" s="170" t="s">
        <v>126</v>
      </c>
      <c r="H76" s="175">
        <v>1.089674905729612E-2</v>
      </c>
      <c r="I76" s="157"/>
      <c r="J76" s="148">
        <f t="shared" si="2"/>
        <v>0.24410817047010253</v>
      </c>
      <c r="K76" s="148">
        <f t="shared" si="5"/>
        <v>-4.8634578024694752E-4</v>
      </c>
    </row>
    <row r="77" spans="1:11" x14ac:dyDescent="0.25">
      <c r="A77" s="170" t="s">
        <v>127</v>
      </c>
      <c r="B77" s="171">
        <v>5.322728663199755E-2</v>
      </c>
      <c r="C77" s="172">
        <v>0.22450356712633723</v>
      </c>
      <c r="D77" s="173">
        <v>6538</v>
      </c>
      <c r="E77" s="174">
        <v>0</v>
      </c>
      <c r="G77" s="170" t="s">
        <v>127</v>
      </c>
      <c r="H77" s="175">
        <v>3.4637824780932309E-2</v>
      </c>
      <c r="I77" s="157"/>
      <c r="J77" s="148">
        <f t="shared" si="2"/>
        <v>0.14607405919102445</v>
      </c>
      <c r="K77" s="148">
        <f t="shared" si="5"/>
        <v>-8.2122411306100977E-3</v>
      </c>
    </row>
    <row r="78" spans="1:11" x14ac:dyDescent="0.25">
      <c r="A78" s="170" t="s">
        <v>128</v>
      </c>
      <c r="B78" s="171">
        <v>1.5295197308045277E-4</v>
      </c>
      <c r="C78" s="172">
        <v>1.236737535132067E-2</v>
      </c>
      <c r="D78" s="173">
        <v>6538</v>
      </c>
      <c r="E78" s="174">
        <v>0</v>
      </c>
      <c r="G78" s="170" t="s">
        <v>128</v>
      </c>
      <c r="H78" s="175">
        <v>3.2314589793810082E-4</v>
      </c>
      <c r="I78" s="157"/>
      <c r="J78" s="148">
        <f t="shared" si="2"/>
        <v>2.61249022494426E-2</v>
      </c>
      <c r="K78" s="148">
        <f t="shared" si="5"/>
        <v>-3.9964666130400186E-6</v>
      </c>
    </row>
    <row r="79" spans="1:11" ht="14.45" customHeight="1" x14ac:dyDescent="0.25">
      <c r="A79" s="170" t="s">
        <v>129</v>
      </c>
      <c r="B79" s="171">
        <v>0.1569287243805445</v>
      </c>
      <c r="C79" s="172">
        <v>0.36376137619000004</v>
      </c>
      <c r="D79" s="173">
        <v>6538</v>
      </c>
      <c r="E79" s="174">
        <v>0</v>
      </c>
      <c r="G79" s="170" t="s">
        <v>129</v>
      </c>
      <c r="H79" s="175">
        <v>4.9329430586775969E-2</v>
      </c>
      <c r="I79" s="157"/>
      <c r="J79" s="148">
        <f t="shared" ref="J79:J83" si="6">((1-B79)/C79)*H79</f>
        <v>0.11432831711262335</v>
      </c>
      <c r="K79" s="148">
        <f t="shared" ref="K79:K83" si="7">((0-B79)/C79)*H79</f>
        <v>-2.1280996617843169E-2</v>
      </c>
    </row>
    <row r="80" spans="1:11" s="151" customFormat="1" ht="30" x14ac:dyDescent="0.25">
      <c r="A80" s="170" t="s">
        <v>130</v>
      </c>
      <c r="B80" s="171">
        <v>0.72468644845518504</v>
      </c>
      <c r="C80" s="172">
        <v>0.44670630274789114</v>
      </c>
      <c r="D80" s="173">
        <v>6538</v>
      </c>
      <c r="E80" s="174">
        <v>0</v>
      </c>
      <c r="G80" s="170" t="s">
        <v>130</v>
      </c>
      <c r="H80" s="175">
        <v>-9.4099521976307138E-2</v>
      </c>
      <c r="I80" s="154"/>
      <c r="J80" s="148">
        <f t="shared" si="6"/>
        <v>-5.7995316910913648E-2</v>
      </c>
      <c r="K80" s="148">
        <f t="shared" si="7"/>
        <v>0.15265656195772712</v>
      </c>
    </row>
    <row r="81" spans="1:11" s="151" customFormat="1" x14ac:dyDescent="0.25">
      <c r="A81" s="170" t="s">
        <v>131</v>
      </c>
      <c r="B81" s="171">
        <v>3.8237993270113183E-3</v>
      </c>
      <c r="C81" s="172">
        <v>6.1723258145679624E-2</v>
      </c>
      <c r="D81" s="173">
        <v>6538</v>
      </c>
      <c r="E81" s="174">
        <v>0</v>
      </c>
      <c r="G81" s="170" t="s">
        <v>131</v>
      </c>
      <c r="H81" s="175">
        <v>-3.4433749058361035E-3</v>
      </c>
      <c r="I81" s="154"/>
      <c r="J81" s="148">
        <f t="shared" si="6"/>
        <v>-5.5573996484315866E-2</v>
      </c>
      <c r="K81" s="148">
        <f t="shared" si="7"/>
        <v>2.1331950132164848E-4</v>
      </c>
    </row>
    <row r="82" spans="1:11" s="151" customFormat="1" x14ac:dyDescent="0.25">
      <c r="A82" s="170" t="s">
        <v>132</v>
      </c>
      <c r="B82" s="171">
        <v>1.1471397981033955E-2</v>
      </c>
      <c r="C82" s="172">
        <v>0.10649666530118508</v>
      </c>
      <c r="D82" s="173">
        <v>6538</v>
      </c>
      <c r="E82" s="174">
        <v>0</v>
      </c>
      <c r="G82" s="170" t="s">
        <v>132</v>
      </c>
      <c r="H82" s="175">
        <v>3.3446035338406087E-3</v>
      </c>
      <c r="I82" s="154"/>
      <c r="J82" s="148">
        <f t="shared" si="6"/>
        <v>3.1045443970144287E-2</v>
      </c>
      <c r="K82" s="148">
        <f t="shared" si="7"/>
        <v>-3.6026741416692271E-4</v>
      </c>
    </row>
    <row r="83" spans="1:11" s="151" customFormat="1" ht="15.75" thickBot="1" x14ac:dyDescent="0.3">
      <c r="A83" s="176" t="s">
        <v>133</v>
      </c>
      <c r="B83" s="177">
        <v>1.9883756500458857E-3</v>
      </c>
      <c r="C83" s="178">
        <v>4.4550259034192734E-2</v>
      </c>
      <c r="D83" s="179">
        <v>6538</v>
      </c>
      <c r="E83" s="180">
        <v>0</v>
      </c>
      <c r="G83" s="176" t="s">
        <v>133</v>
      </c>
      <c r="H83" s="181">
        <v>1.0745655798677436E-3</v>
      </c>
      <c r="I83" s="154"/>
      <c r="J83" s="148">
        <f t="shared" si="6"/>
        <v>2.4072339040975232E-2</v>
      </c>
      <c r="K83" s="148">
        <f t="shared" si="7"/>
        <v>-4.7960215713820384E-5</v>
      </c>
    </row>
    <row r="84" spans="1:11" s="151" customFormat="1" x14ac:dyDescent="0.25">
      <c r="A84" s="182" t="s">
        <v>138</v>
      </c>
      <c r="B84" s="153"/>
      <c r="C84" s="153"/>
      <c r="D84" s="153"/>
      <c r="E84" s="153"/>
      <c r="G84" s="183" t="s">
        <v>10</v>
      </c>
      <c r="H84" s="153"/>
      <c r="I84" s="154"/>
    </row>
    <row r="85" spans="1:11" s="151" customFormat="1" x14ac:dyDescent="0.25">
      <c r="A85" s="184"/>
      <c r="B85" s="185"/>
      <c r="C85" s="186"/>
      <c r="D85" s="187"/>
      <c r="E85" s="187"/>
      <c r="G85" s="184"/>
      <c r="H85" s="186"/>
      <c r="I85" s="188"/>
    </row>
    <row r="86" spans="1:11" s="151" customFormat="1" x14ac:dyDescent="0.25">
      <c r="A86" s="184"/>
      <c r="B86" s="185"/>
      <c r="C86" s="186"/>
      <c r="D86" s="187"/>
      <c r="E86" s="187"/>
      <c r="G86" s="184"/>
      <c r="H86" s="186"/>
      <c r="I86" s="188"/>
    </row>
    <row r="87" spans="1:11" s="151" customFormat="1" x14ac:dyDescent="0.25">
      <c r="A87" s="184"/>
      <c r="B87" s="185"/>
      <c r="C87" s="186"/>
      <c r="D87" s="187"/>
      <c r="E87" s="187"/>
      <c r="G87" s="184"/>
      <c r="H87" s="186"/>
      <c r="I87" s="188"/>
    </row>
    <row r="88" spans="1:11" s="151" customFormat="1" x14ac:dyDescent="0.25">
      <c r="A88" s="184"/>
      <c r="B88" s="185"/>
      <c r="C88" s="186"/>
      <c r="D88" s="187"/>
      <c r="E88" s="187"/>
      <c r="G88" s="184"/>
      <c r="H88" s="186"/>
      <c r="I88" s="188"/>
    </row>
    <row r="89" spans="1:11" s="151" customFormat="1" x14ac:dyDescent="0.25">
      <c r="A89" s="184"/>
      <c r="B89" s="185"/>
      <c r="C89" s="186"/>
      <c r="D89" s="187"/>
      <c r="E89" s="187"/>
      <c r="G89" s="184"/>
      <c r="H89" s="186"/>
      <c r="I89" s="188"/>
    </row>
    <row r="90" spans="1:11" s="151" customFormat="1" x14ac:dyDescent="0.25">
      <c r="A90" s="184"/>
      <c r="B90" s="185"/>
      <c r="C90" s="186"/>
      <c r="D90" s="187"/>
      <c r="E90" s="187"/>
      <c r="G90" s="184"/>
      <c r="H90" s="186"/>
      <c r="I90" s="188"/>
    </row>
    <row r="91" spans="1:11" s="151" customFormat="1" x14ac:dyDescent="0.25">
      <c r="A91" s="184"/>
      <c r="B91" s="185"/>
      <c r="C91" s="186"/>
      <c r="D91" s="187"/>
      <c r="E91" s="187"/>
      <c r="G91" s="184"/>
      <c r="H91" s="186"/>
      <c r="I91" s="188"/>
    </row>
    <row r="92" spans="1:11" s="151" customFormat="1" x14ac:dyDescent="0.25">
      <c r="A92" s="184"/>
      <c r="B92" s="185"/>
      <c r="C92" s="186"/>
      <c r="D92" s="187"/>
      <c r="E92" s="187"/>
      <c r="G92" s="184"/>
      <c r="H92" s="186"/>
      <c r="I92" s="188"/>
    </row>
    <row r="93" spans="1:11" s="151" customFormat="1" x14ac:dyDescent="0.25">
      <c r="A93" s="184"/>
      <c r="B93" s="185"/>
      <c r="C93" s="186"/>
      <c r="D93" s="187"/>
      <c r="E93" s="187"/>
      <c r="G93" s="184"/>
      <c r="H93" s="186"/>
      <c r="I93" s="188"/>
    </row>
    <row r="94" spans="1:11" s="151" customFormat="1" x14ac:dyDescent="0.25">
      <c r="A94" s="184"/>
      <c r="B94" s="185"/>
      <c r="C94" s="186"/>
      <c r="D94" s="187"/>
      <c r="E94" s="187"/>
      <c r="G94" s="184"/>
      <c r="H94" s="186"/>
      <c r="I94" s="188"/>
    </row>
    <row r="95" spans="1:11" s="151" customFormat="1" x14ac:dyDescent="0.25">
      <c r="A95" s="184"/>
      <c r="B95" s="185"/>
      <c r="C95" s="186"/>
      <c r="D95" s="187"/>
      <c r="E95" s="187"/>
      <c r="G95" s="184"/>
      <c r="H95" s="186"/>
      <c r="I95" s="188"/>
    </row>
    <row r="96" spans="1:11" s="151" customFormat="1" x14ac:dyDescent="0.25">
      <c r="A96" s="184"/>
      <c r="B96" s="185"/>
      <c r="C96" s="186"/>
      <c r="D96" s="187"/>
      <c r="E96" s="187"/>
      <c r="G96" s="184"/>
      <c r="H96" s="186"/>
      <c r="I96" s="188"/>
    </row>
    <row r="97" spans="1:9" s="151" customFormat="1" x14ac:dyDescent="0.25">
      <c r="A97" s="184"/>
      <c r="B97" s="185"/>
      <c r="C97" s="186"/>
      <c r="D97" s="187"/>
      <c r="E97" s="187"/>
      <c r="G97" s="184"/>
      <c r="H97" s="186"/>
      <c r="I97" s="188"/>
    </row>
    <row r="98" spans="1:9" s="151" customFormat="1" x14ac:dyDescent="0.25">
      <c r="A98" s="184"/>
      <c r="B98" s="185"/>
      <c r="C98" s="186"/>
      <c r="D98" s="187"/>
      <c r="E98" s="187"/>
      <c r="G98" s="184"/>
      <c r="H98" s="186"/>
      <c r="I98" s="188"/>
    </row>
    <row r="99" spans="1:9" s="151" customFormat="1" x14ac:dyDescent="0.25">
      <c r="A99" s="184"/>
      <c r="B99" s="185"/>
      <c r="C99" s="186"/>
      <c r="D99" s="187"/>
      <c r="E99" s="187"/>
      <c r="G99" s="184"/>
      <c r="H99" s="186"/>
      <c r="I99" s="188"/>
    </row>
    <row r="100" spans="1:9" s="151" customFormat="1" x14ac:dyDescent="0.25">
      <c r="A100" s="184"/>
      <c r="B100" s="185"/>
      <c r="C100" s="186"/>
      <c r="D100" s="187"/>
      <c r="E100" s="187"/>
      <c r="G100" s="184"/>
      <c r="H100" s="186"/>
      <c r="I100" s="188"/>
    </row>
    <row r="101" spans="1:9" s="151" customFormat="1" x14ac:dyDescent="0.25">
      <c r="A101" s="184"/>
      <c r="B101" s="185"/>
      <c r="C101" s="186"/>
      <c r="D101" s="187"/>
      <c r="E101" s="187"/>
      <c r="G101" s="184"/>
      <c r="H101" s="186"/>
      <c r="I101" s="188"/>
    </row>
    <row r="102" spans="1:9" s="151" customFormat="1" x14ac:dyDescent="0.25">
      <c r="A102" s="184"/>
      <c r="B102" s="185"/>
      <c r="C102" s="186"/>
      <c r="D102" s="187"/>
      <c r="E102" s="187"/>
      <c r="G102" s="184"/>
      <c r="H102" s="186"/>
      <c r="I102" s="188"/>
    </row>
    <row r="103" spans="1:9" s="151" customFormat="1" x14ac:dyDescent="0.25">
      <c r="A103" s="184"/>
      <c r="B103" s="185"/>
      <c r="C103" s="186"/>
      <c r="D103" s="187"/>
      <c r="E103" s="187"/>
      <c r="G103" s="184"/>
      <c r="H103" s="186"/>
      <c r="I103" s="188"/>
    </row>
    <row r="104" spans="1:9" s="151" customFormat="1" x14ac:dyDescent="0.25">
      <c r="A104" s="184"/>
      <c r="B104" s="185"/>
      <c r="C104" s="186"/>
      <c r="D104" s="187"/>
      <c r="E104" s="187"/>
      <c r="G104" s="184"/>
      <c r="H104" s="186"/>
      <c r="I104" s="188"/>
    </row>
    <row r="105" spans="1:9" s="151" customFormat="1" x14ac:dyDescent="0.25">
      <c r="A105" s="184"/>
      <c r="B105" s="185"/>
      <c r="C105" s="186"/>
      <c r="D105" s="187"/>
      <c r="E105" s="187"/>
      <c r="G105" s="184"/>
      <c r="H105" s="186"/>
      <c r="I105" s="188"/>
    </row>
    <row r="106" spans="1:9" s="151" customFormat="1" x14ac:dyDescent="0.25">
      <c r="A106" s="184"/>
      <c r="B106" s="185"/>
      <c r="C106" s="186"/>
      <c r="D106" s="187"/>
      <c r="E106" s="187"/>
      <c r="G106" s="184"/>
      <c r="H106" s="186"/>
      <c r="I106" s="188"/>
    </row>
    <row r="107" spans="1:9" s="151" customFormat="1" x14ac:dyDescent="0.25">
      <c r="A107" s="184"/>
      <c r="B107" s="185"/>
      <c r="C107" s="186"/>
      <c r="D107" s="187"/>
      <c r="E107" s="187"/>
      <c r="G107" s="184"/>
      <c r="H107" s="186"/>
      <c r="I107" s="188"/>
    </row>
    <row r="108" spans="1:9" s="151" customFormat="1" x14ac:dyDescent="0.25">
      <c r="A108" s="184"/>
      <c r="B108" s="185"/>
      <c r="C108" s="186"/>
      <c r="D108" s="187"/>
      <c r="E108" s="187"/>
      <c r="G108" s="184"/>
      <c r="H108" s="186"/>
      <c r="I108" s="188"/>
    </row>
    <row r="109" spans="1:9" s="151" customFormat="1" x14ac:dyDescent="0.25">
      <c r="A109" s="184"/>
      <c r="B109" s="185"/>
      <c r="C109" s="186"/>
      <c r="D109" s="187"/>
      <c r="E109" s="187"/>
      <c r="G109" s="184"/>
      <c r="H109" s="186"/>
      <c r="I109" s="188"/>
    </row>
    <row r="110" spans="1:9" s="151" customFormat="1" x14ac:dyDescent="0.25">
      <c r="A110" s="184"/>
      <c r="B110" s="185"/>
      <c r="C110" s="186"/>
      <c r="D110" s="187"/>
      <c r="E110" s="187"/>
      <c r="G110" s="184"/>
      <c r="H110" s="186"/>
      <c r="I110" s="188"/>
    </row>
    <row r="111" spans="1:9" s="151" customFormat="1" x14ac:dyDescent="0.25">
      <c r="A111" s="184"/>
      <c r="B111" s="185"/>
      <c r="C111" s="186"/>
      <c r="D111" s="187"/>
      <c r="E111" s="187"/>
      <c r="G111" s="184"/>
      <c r="H111" s="186"/>
      <c r="I111" s="188"/>
    </row>
    <row r="112" spans="1:9" s="151" customFormat="1" x14ac:dyDescent="0.25">
      <c r="A112" s="184"/>
      <c r="B112" s="185"/>
      <c r="C112" s="186"/>
      <c r="D112" s="187"/>
      <c r="E112" s="187"/>
      <c r="G112" s="184"/>
      <c r="H112" s="186"/>
      <c r="I112" s="188"/>
    </row>
    <row r="113" spans="1:9" s="151" customFormat="1" x14ac:dyDescent="0.25">
      <c r="A113" s="184"/>
      <c r="B113" s="185"/>
      <c r="C113" s="186"/>
      <c r="D113" s="187"/>
      <c r="E113" s="187"/>
      <c r="G113" s="184"/>
      <c r="H113" s="186"/>
      <c r="I113" s="188"/>
    </row>
    <row r="114" spans="1:9" s="151" customFormat="1" x14ac:dyDescent="0.25">
      <c r="A114" s="184"/>
      <c r="B114" s="185"/>
      <c r="C114" s="186"/>
      <c r="D114" s="187"/>
      <c r="E114" s="187"/>
      <c r="G114" s="184"/>
      <c r="H114" s="186"/>
      <c r="I114" s="188"/>
    </row>
    <row r="115" spans="1:9" s="151" customFormat="1" x14ac:dyDescent="0.25">
      <c r="A115" s="184"/>
      <c r="B115" s="185"/>
      <c r="C115" s="186"/>
      <c r="D115" s="187"/>
      <c r="E115" s="187"/>
      <c r="G115" s="184"/>
      <c r="H115" s="186"/>
      <c r="I115" s="188"/>
    </row>
    <row r="116" spans="1:9" s="151" customFormat="1" x14ac:dyDescent="0.25">
      <c r="A116" s="184"/>
      <c r="B116" s="185"/>
      <c r="C116" s="186"/>
      <c r="D116" s="187"/>
      <c r="E116" s="187"/>
      <c r="G116" s="184"/>
      <c r="H116" s="186"/>
      <c r="I116" s="188"/>
    </row>
    <row r="117" spans="1:9" s="151" customFormat="1" x14ac:dyDescent="0.25">
      <c r="A117" s="184"/>
      <c r="B117" s="185"/>
      <c r="C117" s="186"/>
      <c r="D117" s="187"/>
      <c r="E117" s="187"/>
      <c r="G117" s="184"/>
      <c r="H117" s="186"/>
      <c r="I117" s="188"/>
    </row>
    <row r="118" spans="1:9" s="151" customFormat="1" x14ac:dyDescent="0.25">
      <c r="A118" s="184"/>
      <c r="B118" s="185"/>
      <c r="C118" s="186"/>
      <c r="D118" s="187"/>
      <c r="E118" s="187"/>
      <c r="G118" s="184"/>
      <c r="H118" s="186"/>
      <c r="I118" s="188"/>
    </row>
    <row r="119" spans="1:9" s="151" customFormat="1" x14ac:dyDescent="0.25">
      <c r="A119" s="184"/>
      <c r="B119" s="185"/>
      <c r="C119" s="186"/>
      <c r="D119" s="187"/>
      <c r="E119" s="187"/>
      <c r="G119" s="184"/>
      <c r="H119" s="186"/>
      <c r="I119" s="188"/>
    </row>
    <row r="120" spans="1:9" s="151" customFormat="1" x14ac:dyDescent="0.25">
      <c r="A120" s="184"/>
      <c r="B120" s="185"/>
      <c r="C120" s="186"/>
      <c r="D120" s="187"/>
      <c r="E120" s="187"/>
      <c r="G120" s="184"/>
      <c r="H120" s="186"/>
      <c r="I120" s="188"/>
    </row>
    <row r="121" spans="1:9" s="151" customFormat="1" x14ac:dyDescent="0.25">
      <c r="A121" s="184"/>
      <c r="B121" s="185"/>
      <c r="C121" s="186"/>
      <c r="D121" s="187"/>
      <c r="E121" s="187"/>
      <c r="G121" s="184"/>
      <c r="H121" s="186"/>
      <c r="I121" s="188"/>
    </row>
    <row r="122" spans="1:9" s="151" customFormat="1" x14ac:dyDescent="0.25">
      <c r="A122" s="184"/>
      <c r="B122" s="185"/>
      <c r="C122" s="186"/>
      <c r="D122" s="187"/>
      <c r="E122" s="187"/>
      <c r="G122" s="184"/>
      <c r="H122" s="186"/>
      <c r="I122" s="188"/>
    </row>
    <row r="123" spans="1:9" s="151" customFormat="1" x14ac:dyDescent="0.25">
      <c r="A123" s="184"/>
      <c r="B123" s="185"/>
      <c r="C123" s="186"/>
      <c r="D123" s="187"/>
      <c r="E123" s="187"/>
      <c r="G123" s="184"/>
      <c r="H123" s="186"/>
      <c r="I123" s="188"/>
    </row>
    <row r="124" spans="1:9" s="151" customFormat="1" x14ac:dyDescent="0.25">
      <c r="A124" s="184"/>
      <c r="B124" s="185"/>
      <c r="C124" s="186"/>
      <c r="D124" s="187"/>
      <c r="E124" s="187"/>
      <c r="G124" s="184"/>
      <c r="H124" s="186"/>
      <c r="I124" s="188"/>
    </row>
    <row r="125" spans="1:9" s="151" customFormat="1" x14ac:dyDescent="0.25">
      <c r="A125" s="184"/>
      <c r="B125" s="185"/>
      <c r="C125" s="186"/>
      <c r="D125" s="187"/>
      <c r="E125" s="187"/>
      <c r="G125" s="184"/>
      <c r="H125" s="186"/>
      <c r="I125" s="188"/>
    </row>
    <row r="126" spans="1:9" s="151" customFormat="1" x14ac:dyDescent="0.25">
      <c r="A126" s="184"/>
      <c r="B126" s="185"/>
      <c r="C126" s="186"/>
      <c r="D126" s="187"/>
      <c r="E126" s="187"/>
      <c r="G126" s="184"/>
      <c r="H126" s="186"/>
      <c r="I126" s="188"/>
    </row>
    <row r="127" spans="1:9" s="151" customFormat="1" x14ac:dyDescent="0.25">
      <c r="A127" s="184"/>
      <c r="B127" s="185"/>
      <c r="C127" s="186"/>
      <c r="D127" s="187"/>
      <c r="E127" s="187"/>
      <c r="G127" s="184"/>
      <c r="H127" s="186"/>
      <c r="I127" s="188"/>
    </row>
    <row r="128" spans="1:9" s="151" customFormat="1" x14ac:dyDescent="0.25">
      <c r="A128" s="189"/>
      <c r="B128" s="190"/>
      <c r="C128" s="191"/>
      <c r="D128" s="190"/>
      <c r="E128" s="190"/>
      <c r="G128" s="189"/>
      <c r="H128" s="191"/>
      <c r="I128" s="188"/>
    </row>
  </sheetData>
  <mergeCells count="8">
    <mergeCell ref="J5:K5"/>
    <mergeCell ref="A128:E128"/>
    <mergeCell ref="G128:H128"/>
    <mergeCell ref="A5:E5"/>
    <mergeCell ref="A84:E84"/>
    <mergeCell ref="G4:H4"/>
    <mergeCell ref="G5:G6"/>
    <mergeCell ref="G84:H84"/>
  </mergeCells>
  <pageMargins left="0.45" right="0.45" top="0.5" bottom="0.5" header="0" footer="0"/>
  <pageSetup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8"/>
  <sheetViews>
    <sheetView workbookViewId="0">
      <selection activeCell="J1" sqref="J1:J1048576"/>
    </sheetView>
  </sheetViews>
  <sheetFormatPr defaultRowHeight="15" x14ac:dyDescent="0.25"/>
  <cols>
    <col min="1" max="1" width="30.7109375" customWidth="1"/>
    <col min="3" max="3" width="9.140625" style="97"/>
    <col min="7" max="7" width="27.7109375" customWidth="1"/>
    <col min="8" max="8" width="10.28515625" style="97" bestFit="1" customWidth="1"/>
    <col min="10" max="10" width="12.7109375" bestFit="1" customWidth="1"/>
    <col min="11" max="11" width="15.28515625" bestFit="1" customWidth="1"/>
  </cols>
  <sheetData>
    <row r="1" spans="1:11" x14ac:dyDescent="0.25">
      <c r="A1" t="s">
        <v>6</v>
      </c>
    </row>
    <row r="4" spans="1:11" ht="15.75" customHeight="1" thickBot="1" x14ac:dyDescent="0.3">
      <c r="G4" s="112" t="s">
        <v>9</v>
      </c>
      <c r="H4" s="110"/>
      <c r="I4" s="17"/>
    </row>
    <row r="5" spans="1:11" ht="15.75" thickBot="1" x14ac:dyDescent="0.3">
      <c r="A5" s="112" t="s">
        <v>0</v>
      </c>
      <c r="B5" s="109"/>
      <c r="C5" s="110"/>
      <c r="D5" s="109"/>
      <c r="E5" s="109"/>
      <c r="G5" s="113" t="s">
        <v>3</v>
      </c>
      <c r="H5" s="103" t="s">
        <v>7</v>
      </c>
      <c r="I5" s="17"/>
      <c r="J5" s="111" t="s">
        <v>11</v>
      </c>
      <c r="K5" s="111"/>
    </row>
    <row r="6" spans="1:11" ht="27" thickBot="1" x14ac:dyDescent="0.3">
      <c r="A6" s="74" t="s">
        <v>3</v>
      </c>
      <c r="B6" s="1" t="s">
        <v>1</v>
      </c>
      <c r="C6" s="98" t="s">
        <v>4</v>
      </c>
      <c r="D6" s="2" t="s">
        <v>5</v>
      </c>
      <c r="E6" s="3" t="s">
        <v>2</v>
      </c>
      <c r="G6" s="114"/>
      <c r="H6" s="104" t="s">
        <v>8</v>
      </c>
      <c r="I6" s="17"/>
      <c r="J6" s="18" t="s">
        <v>12</v>
      </c>
      <c r="K6" s="18" t="s">
        <v>13</v>
      </c>
    </row>
    <row r="7" spans="1:11" x14ac:dyDescent="0.25">
      <c r="A7" s="4" t="s">
        <v>57</v>
      </c>
      <c r="B7" s="5">
        <v>0.53746770025839796</v>
      </c>
      <c r="C7" s="99">
        <v>0.49773750346027457</v>
      </c>
      <c r="D7" s="6">
        <v>1166</v>
      </c>
      <c r="E7" s="7">
        <v>5</v>
      </c>
      <c r="G7" s="4" t="s">
        <v>57</v>
      </c>
      <c r="H7" s="105">
        <v>0.1048177306868336</v>
      </c>
      <c r="I7" s="17"/>
      <c r="J7">
        <f>((1-B7)/C7)*H7</f>
        <v>9.7403924139195297E-2</v>
      </c>
      <c r="K7">
        <f>((0-B7)/C7)*H7</f>
        <v>-0.1131844481617465</v>
      </c>
    </row>
    <row r="8" spans="1:11" x14ac:dyDescent="0.25">
      <c r="A8" s="8" t="s">
        <v>58</v>
      </c>
      <c r="B8" s="9">
        <v>0.77260981912144699</v>
      </c>
      <c r="C8" s="100">
        <v>0.41842643324873113</v>
      </c>
      <c r="D8" s="10">
        <v>1166</v>
      </c>
      <c r="E8" s="11">
        <v>5</v>
      </c>
      <c r="G8" s="8" t="s">
        <v>58</v>
      </c>
      <c r="H8" s="106">
        <v>3.6498342990174022E-2</v>
      </c>
      <c r="I8" s="17"/>
      <c r="J8">
        <f t="shared" ref="J8:J18" si="0">((1-B8)/C8)*H8</f>
        <v>1.983470487240855E-2</v>
      </c>
      <c r="K8">
        <f t="shared" ref="K8:K19" si="1">((0-B8)/C8)*H8</f>
        <v>-6.7392917691479037E-2</v>
      </c>
    </row>
    <row r="9" spans="1:11" x14ac:dyDescent="0.25">
      <c r="A9" s="8" t="s">
        <v>59</v>
      </c>
      <c r="B9" s="9">
        <v>0.49440137812230833</v>
      </c>
      <c r="C9" s="100">
        <v>0.49910960114506764</v>
      </c>
      <c r="D9" s="10">
        <v>1166</v>
      </c>
      <c r="E9" s="11">
        <v>5</v>
      </c>
      <c r="G9" s="8" t="s">
        <v>59</v>
      </c>
      <c r="H9" s="106">
        <v>0.10052330952125581</v>
      </c>
      <c r="I9" s="17"/>
      <c r="J9">
        <f t="shared" si="0"/>
        <v>0.1018302325660117</v>
      </c>
      <c r="K9">
        <f t="shared" si="1"/>
        <v>-9.9575048539847888E-2</v>
      </c>
    </row>
    <row r="10" spans="1:11" x14ac:dyDescent="0.25">
      <c r="A10" s="8" t="s">
        <v>60</v>
      </c>
      <c r="B10" s="9">
        <v>0.1429801894918174</v>
      </c>
      <c r="C10" s="100">
        <v>0.34945118043281365</v>
      </c>
      <c r="D10" s="10">
        <v>1166</v>
      </c>
      <c r="E10" s="11">
        <v>5</v>
      </c>
      <c r="G10" s="8" t="s">
        <v>60</v>
      </c>
      <c r="H10" s="106">
        <v>9.369770724660513E-2</v>
      </c>
      <c r="I10" s="17"/>
      <c r="J10">
        <f t="shared" si="0"/>
        <v>0.22979115769498887</v>
      </c>
      <c r="K10">
        <f t="shared" si="1"/>
        <v>-3.8337017263686587E-2</v>
      </c>
    </row>
    <row r="11" spans="1:11" x14ac:dyDescent="0.25">
      <c r="A11" s="8" t="s">
        <v>61</v>
      </c>
      <c r="B11" s="9">
        <v>0.17743324720068904</v>
      </c>
      <c r="C11" s="100">
        <v>0.38137851504721726</v>
      </c>
      <c r="D11" s="10">
        <v>1166</v>
      </c>
      <c r="E11" s="11">
        <v>5</v>
      </c>
      <c r="G11" s="8" t="s">
        <v>61</v>
      </c>
      <c r="H11" s="106">
        <v>-1.4179470760310399E-2</v>
      </c>
      <c r="I11" s="17"/>
      <c r="J11">
        <f t="shared" si="0"/>
        <v>-3.0582638401319681E-2</v>
      </c>
      <c r="K11">
        <f t="shared" si="1"/>
        <v>6.5968832572480141E-3</v>
      </c>
    </row>
    <row r="12" spans="1:11" x14ac:dyDescent="0.25">
      <c r="A12" s="8" t="s">
        <v>62</v>
      </c>
      <c r="B12" s="9">
        <v>3.7037037037037035E-2</v>
      </c>
      <c r="C12" s="100">
        <v>0.18852808537805532</v>
      </c>
      <c r="D12" s="10">
        <v>1166</v>
      </c>
      <c r="E12" s="11">
        <v>5</v>
      </c>
      <c r="G12" s="8" t="s">
        <v>62</v>
      </c>
      <c r="H12" s="106">
        <v>7.9988804334287459E-3</v>
      </c>
      <c r="I12" s="17"/>
      <c r="J12">
        <f t="shared" si="0"/>
        <v>4.0856647894741742E-2</v>
      </c>
      <c r="K12">
        <f t="shared" si="1"/>
        <v>-1.5714095344131437E-3</v>
      </c>
    </row>
    <row r="13" spans="1:11" x14ac:dyDescent="0.25">
      <c r="A13" s="8" t="s">
        <v>63</v>
      </c>
      <c r="B13" s="9">
        <v>0.11800172265288544</v>
      </c>
      <c r="C13" s="100">
        <v>0.32205584779003038</v>
      </c>
      <c r="D13" s="10">
        <v>1166</v>
      </c>
      <c r="E13" s="11">
        <v>5</v>
      </c>
      <c r="G13" s="8" t="s">
        <v>63</v>
      </c>
      <c r="H13" s="106">
        <v>8.1284363227371759E-2</v>
      </c>
      <c r="I13" s="17"/>
      <c r="J13">
        <f t="shared" si="0"/>
        <v>0.22260942887315696</v>
      </c>
      <c r="K13">
        <f t="shared" si="1"/>
        <v>-2.9782706792600103E-2</v>
      </c>
    </row>
    <row r="14" spans="1:11" x14ac:dyDescent="0.25">
      <c r="A14" s="8" t="s">
        <v>64</v>
      </c>
      <c r="B14" s="9">
        <v>1.0335917312661497E-2</v>
      </c>
      <c r="C14" s="100">
        <v>0.10096516627140736</v>
      </c>
      <c r="D14" s="10">
        <v>1166</v>
      </c>
      <c r="E14" s="11">
        <v>5</v>
      </c>
      <c r="G14" s="8" t="s">
        <v>64</v>
      </c>
      <c r="H14" s="106">
        <v>2.9035180713545883E-2</v>
      </c>
      <c r="I14" s="17"/>
      <c r="J14">
        <f t="shared" si="0"/>
        <v>0.28460385445499992</v>
      </c>
      <c r="K14">
        <f t="shared" si="1"/>
        <v>-2.9723640151958211E-3</v>
      </c>
    </row>
    <row r="15" spans="1:11" x14ac:dyDescent="0.25">
      <c r="A15" s="8" t="s">
        <v>65</v>
      </c>
      <c r="B15" s="9">
        <v>0.83893195521102504</v>
      </c>
      <c r="C15" s="100">
        <v>0.36696209721649647</v>
      </c>
      <c r="D15" s="10">
        <v>1166</v>
      </c>
      <c r="E15" s="11">
        <v>5</v>
      </c>
      <c r="G15" s="8" t="s">
        <v>65</v>
      </c>
      <c r="H15" s="106">
        <v>5.1979451245892559E-2</v>
      </c>
      <c r="I15" s="17"/>
      <c r="J15">
        <f t="shared" si="0"/>
        <v>2.2814968207575954E-2</v>
      </c>
      <c r="K15">
        <f t="shared" si="1"/>
        <v>-0.11883304296352401</v>
      </c>
    </row>
    <row r="16" spans="1:11" x14ac:dyDescent="0.25">
      <c r="A16" s="8" t="s">
        <v>66</v>
      </c>
      <c r="B16" s="9">
        <v>0.26787252368647718</v>
      </c>
      <c r="C16" s="100">
        <v>0.44208989155781658</v>
      </c>
      <c r="D16" s="10">
        <v>1166</v>
      </c>
      <c r="E16" s="11">
        <v>5</v>
      </c>
      <c r="G16" s="8" t="s">
        <v>66</v>
      </c>
      <c r="H16" s="106">
        <v>5.7241640552685151E-2</v>
      </c>
      <c r="I16" s="17"/>
      <c r="J16">
        <f t="shared" si="0"/>
        <v>9.4795602971624218E-2</v>
      </c>
      <c r="K16">
        <f t="shared" si="1"/>
        <v>-3.4684038263735451E-2</v>
      </c>
    </row>
    <row r="17" spans="1:11" x14ac:dyDescent="0.25">
      <c r="A17" s="8" t="s">
        <v>67</v>
      </c>
      <c r="B17" s="9">
        <v>3.4453057708871658E-3</v>
      </c>
      <c r="C17" s="100">
        <v>5.8494846087603303E-2</v>
      </c>
      <c r="D17" s="10">
        <v>1166</v>
      </c>
      <c r="E17" s="11">
        <v>5</v>
      </c>
      <c r="G17" s="8" t="s">
        <v>67</v>
      </c>
      <c r="H17" s="106">
        <v>1.0261596851403073E-2</v>
      </c>
      <c r="I17" s="17"/>
      <c r="J17">
        <f t="shared" si="0"/>
        <v>0.17482296640694373</v>
      </c>
      <c r="K17">
        <f t="shared" si="1"/>
        <v>-6.0440092102659879E-4</v>
      </c>
    </row>
    <row r="18" spans="1:11" x14ac:dyDescent="0.25">
      <c r="A18" s="8" t="s">
        <v>68</v>
      </c>
      <c r="B18" s="9">
        <v>1.7226528854435829E-2</v>
      </c>
      <c r="C18" s="100">
        <v>0.12989090643041351</v>
      </c>
      <c r="D18" s="10">
        <v>1166</v>
      </c>
      <c r="E18" s="11">
        <v>5</v>
      </c>
      <c r="G18" s="8" t="s">
        <v>68</v>
      </c>
      <c r="H18" s="106">
        <v>1.349191521386385E-2</v>
      </c>
      <c r="I18" s="17"/>
      <c r="J18">
        <f t="shared" si="0"/>
        <v>0.10208179087759416</v>
      </c>
      <c r="K18">
        <f t="shared" si="1"/>
        <v>-1.789339016259319E-3</v>
      </c>
    </row>
    <row r="19" spans="1:11" x14ac:dyDescent="0.25">
      <c r="A19" s="8" t="s">
        <v>69</v>
      </c>
      <c r="B19" s="9">
        <v>4.8234280792420321E-2</v>
      </c>
      <c r="C19" s="100">
        <v>0.2138927577655918</v>
      </c>
      <c r="D19" s="10">
        <v>1166</v>
      </c>
      <c r="E19" s="11">
        <v>5</v>
      </c>
      <c r="G19" s="8" t="s">
        <v>69</v>
      </c>
      <c r="H19" s="106">
        <v>4.973715873070942E-2</v>
      </c>
      <c r="I19" s="17"/>
      <c r="J19">
        <f>((1-B19)/C19)*H19</f>
        <v>0.22131708967235694</v>
      </c>
      <c r="K19">
        <f t="shared" si="1"/>
        <v>-1.1216069702852476E-2</v>
      </c>
    </row>
    <row r="20" spans="1:11" x14ac:dyDescent="0.25">
      <c r="A20" s="8" t="s">
        <v>70</v>
      </c>
      <c r="B20" s="9">
        <v>3.3591731266149873E-2</v>
      </c>
      <c r="C20" s="100">
        <v>0.17986624138573593</v>
      </c>
      <c r="D20" s="10">
        <v>1166</v>
      </c>
      <c r="E20" s="11">
        <v>5</v>
      </c>
      <c r="G20" s="8" t="s">
        <v>70</v>
      </c>
      <c r="H20" s="106">
        <v>1.906549698088705E-2</v>
      </c>
      <c r="I20" s="17"/>
      <c r="J20">
        <f t="shared" ref="J20:J78" si="2">((1-B20)/C20)*H20</f>
        <v>0.1024375324012896</v>
      </c>
      <c r="K20">
        <f t="shared" ref="K20:K78" si="3">((0-B20)/C20)*H20</f>
        <v>-3.560662890953917E-3</v>
      </c>
    </row>
    <row r="21" spans="1:11" x14ac:dyDescent="0.25">
      <c r="A21" s="8" t="s">
        <v>71</v>
      </c>
      <c r="B21" s="9">
        <v>9.8191214470284227E-2</v>
      </c>
      <c r="C21" s="100">
        <v>0.29706172181359364</v>
      </c>
      <c r="D21" s="10">
        <v>1166</v>
      </c>
      <c r="E21" s="11">
        <v>5</v>
      </c>
      <c r="G21" s="8" t="s">
        <v>71</v>
      </c>
      <c r="H21" s="106">
        <v>4.3537409739503791E-2</v>
      </c>
      <c r="I21" s="17"/>
      <c r="J21">
        <f t="shared" si="2"/>
        <v>0.13216922854479621</v>
      </c>
      <c r="K21">
        <f t="shared" si="3"/>
        <v>-1.4390918867341706E-2</v>
      </c>
    </row>
    <row r="22" spans="1:11" x14ac:dyDescent="0.25">
      <c r="A22" s="8" t="s">
        <v>72</v>
      </c>
      <c r="B22" s="9">
        <v>5.1679586563307487E-3</v>
      </c>
      <c r="C22" s="100">
        <v>7.1579316119886063E-2</v>
      </c>
      <c r="D22" s="10">
        <v>1166</v>
      </c>
      <c r="E22" s="11">
        <v>5</v>
      </c>
      <c r="G22" s="8" t="s">
        <v>72</v>
      </c>
      <c r="H22" s="106">
        <v>1.339201890187202E-2</v>
      </c>
      <c r="I22" s="96"/>
      <c r="J22">
        <f t="shared" si="2"/>
        <v>0.18612652682443023</v>
      </c>
      <c r="K22">
        <f t="shared" si="3"/>
        <v>-9.6689104843859851E-4</v>
      </c>
    </row>
    <row r="23" spans="1:11" x14ac:dyDescent="0.25">
      <c r="A23" s="8" t="s">
        <v>73</v>
      </c>
      <c r="B23" s="9">
        <v>2.5839793281653744E-3</v>
      </c>
      <c r="C23" s="100">
        <v>5.0679909945818939E-2</v>
      </c>
      <c r="D23" s="10">
        <v>1166</v>
      </c>
      <c r="E23" s="11">
        <v>5</v>
      </c>
      <c r="G23" s="8" t="s">
        <v>73</v>
      </c>
      <c r="H23" s="106">
        <v>1.3930867267772703E-2</v>
      </c>
      <c r="I23" s="17"/>
      <c r="J23">
        <f t="shared" si="2"/>
        <v>0.27416919662217515</v>
      </c>
      <c r="K23">
        <f t="shared" si="3"/>
        <v>-7.1028289280356254E-4</v>
      </c>
    </row>
    <row r="24" spans="1:11" x14ac:dyDescent="0.25">
      <c r="A24" s="8" t="s">
        <v>74</v>
      </c>
      <c r="B24" s="9">
        <v>0.19035314384151594</v>
      </c>
      <c r="C24" s="100">
        <v>0.39190516853614399</v>
      </c>
      <c r="D24" s="10">
        <v>1166</v>
      </c>
      <c r="E24" s="11">
        <v>5</v>
      </c>
      <c r="G24" s="8" t="s">
        <v>74</v>
      </c>
      <c r="H24" s="106">
        <v>7.7039004181432724E-2</v>
      </c>
      <c r="I24" s="17"/>
      <c r="J24">
        <f t="shared" si="2"/>
        <v>0.15915683829856089</v>
      </c>
      <c r="K24">
        <f t="shared" si="3"/>
        <v>-3.7418788578704204E-2</v>
      </c>
    </row>
    <row r="25" spans="1:11" x14ac:dyDescent="0.25">
      <c r="A25" s="8" t="s">
        <v>75</v>
      </c>
      <c r="B25" s="9">
        <v>1.7226528854435829E-3</v>
      </c>
      <c r="C25" s="100">
        <v>4.1397836337368578E-2</v>
      </c>
      <c r="D25" s="10">
        <v>1166</v>
      </c>
      <c r="E25" s="11">
        <v>5</v>
      </c>
      <c r="G25" s="8" t="s">
        <v>75</v>
      </c>
      <c r="H25" s="106">
        <v>1.209971062955404E-2</v>
      </c>
      <c r="I25" s="17"/>
      <c r="J25">
        <f t="shared" si="2"/>
        <v>0.29177532201657064</v>
      </c>
      <c r="K25">
        <f t="shared" si="3"/>
        <v>-5.0349494739701582E-4</v>
      </c>
    </row>
    <row r="26" spans="1:11" ht="24" x14ac:dyDescent="0.25">
      <c r="A26" s="8" t="s">
        <v>77</v>
      </c>
      <c r="B26" s="9">
        <v>2.4978466838931956E-2</v>
      </c>
      <c r="C26" s="100">
        <v>0.15579127794808065</v>
      </c>
      <c r="D26" s="10">
        <v>1166</v>
      </c>
      <c r="E26" s="11">
        <v>5</v>
      </c>
      <c r="G26" s="8" t="s">
        <v>77</v>
      </c>
      <c r="H26" s="106">
        <v>4.1086344505542764E-2</v>
      </c>
      <c r="I26" s="17"/>
      <c r="J26">
        <f t="shared" si="2"/>
        <v>0.25713936710326391</v>
      </c>
      <c r="K26">
        <f t="shared" si="3"/>
        <v>-6.5874926201366195E-3</v>
      </c>
    </row>
    <row r="27" spans="1:11" ht="24" x14ac:dyDescent="0.25">
      <c r="A27" s="8" t="s">
        <v>78</v>
      </c>
      <c r="B27" s="12">
        <v>2.2342807924203272</v>
      </c>
      <c r="C27" s="100">
        <v>1.5701823585249199</v>
      </c>
      <c r="D27" s="10">
        <v>1166</v>
      </c>
      <c r="E27" s="11">
        <v>5</v>
      </c>
      <c r="G27" s="8" t="s">
        <v>78</v>
      </c>
      <c r="H27" s="106">
        <v>-3.88288051698975E-2</v>
      </c>
      <c r="I27" s="17"/>
    </row>
    <row r="28" spans="1:11" x14ac:dyDescent="0.25">
      <c r="A28" s="8" t="s">
        <v>79</v>
      </c>
      <c r="B28" s="12">
        <v>0.18010291595197256</v>
      </c>
      <c r="C28" s="100">
        <v>0.3844380410741986</v>
      </c>
      <c r="D28" s="10">
        <v>1166</v>
      </c>
      <c r="E28" s="11">
        <v>0</v>
      </c>
      <c r="G28" s="8" t="s">
        <v>79</v>
      </c>
      <c r="H28" s="106">
        <v>8.5002405719305882E-2</v>
      </c>
      <c r="I28" s="17"/>
      <c r="J28">
        <f t="shared" si="2"/>
        <v>0.18128597365544036</v>
      </c>
      <c r="K28">
        <f t="shared" si="3"/>
        <v>-3.9822232706738993E-2</v>
      </c>
    </row>
    <row r="29" spans="1:11" x14ac:dyDescent="0.25">
      <c r="A29" s="8" t="s">
        <v>80</v>
      </c>
      <c r="B29" s="12">
        <v>0.24957118353344768</v>
      </c>
      <c r="C29" s="100">
        <v>0.43295053746349405</v>
      </c>
      <c r="D29" s="10">
        <v>1166</v>
      </c>
      <c r="E29" s="11">
        <v>0</v>
      </c>
      <c r="G29" s="8" t="s">
        <v>80</v>
      </c>
      <c r="H29" s="106">
        <v>2.3256827393664196E-2</v>
      </c>
      <c r="I29" s="17"/>
      <c r="J29">
        <f t="shared" si="2"/>
        <v>4.0310825245865184E-2</v>
      </c>
      <c r="K29">
        <f t="shared" si="3"/>
        <v>-1.3406228738910592E-2</v>
      </c>
    </row>
    <row r="30" spans="1:11" x14ac:dyDescent="0.25">
      <c r="A30" s="8" t="s">
        <v>81</v>
      </c>
      <c r="B30" s="12">
        <v>0.31475128644939965</v>
      </c>
      <c r="C30" s="100">
        <v>0.46461602391270906</v>
      </c>
      <c r="D30" s="10">
        <v>1166</v>
      </c>
      <c r="E30" s="11">
        <v>0</v>
      </c>
      <c r="G30" s="8" t="s">
        <v>81</v>
      </c>
      <c r="H30" s="106">
        <v>-4.6441372216943978E-2</v>
      </c>
      <c r="I30" s="17"/>
      <c r="J30">
        <f t="shared" si="2"/>
        <v>-6.8495034457021764E-2</v>
      </c>
      <c r="K30">
        <f t="shared" si="3"/>
        <v>3.1461423836954924E-2</v>
      </c>
    </row>
    <row r="31" spans="1:11" x14ac:dyDescent="0.25">
      <c r="A31" s="8" t="s">
        <v>82</v>
      </c>
      <c r="B31" s="12">
        <v>1.2864493996569467E-2</v>
      </c>
      <c r="C31" s="100">
        <v>0.11273818882228104</v>
      </c>
      <c r="D31" s="10">
        <v>1166</v>
      </c>
      <c r="E31" s="11">
        <v>0</v>
      </c>
      <c r="G31" s="8" t="s">
        <v>82</v>
      </c>
      <c r="H31" s="106">
        <v>-1.2709831633094972E-2</v>
      </c>
      <c r="I31" s="17"/>
      <c r="J31">
        <f t="shared" si="2"/>
        <v>-0.11128727728748129</v>
      </c>
      <c r="K31">
        <f t="shared" si="3"/>
        <v>1.4503120411053165E-3</v>
      </c>
    </row>
    <row r="32" spans="1:11" x14ac:dyDescent="0.25">
      <c r="A32" s="8" t="s">
        <v>83</v>
      </c>
      <c r="B32" s="12">
        <v>1.3722126929674099E-2</v>
      </c>
      <c r="C32" s="100">
        <v>0.11638490960514798</v>
      </c>
      <c r="D32" s="10">
        <v>1166</v>
      </c>
      <c r="E32" s="11">
        <v>0</v>
      </c>
      <c r="G32" s="8" t="s">
        <v>83</v>
      </c>
      <c r="H32" s="106">
        <v>-4.4805589654725256E-3</v>
      </c>
      <c r="I32" s="17"/>
      <c r="J32">
        <f t="shared" si="2"/>
        <v>-3.7969494341016839E-2</v>
      </c>
      <c r="K32">
        <f t="shared" si="3"/>
        <v>5.2827122561414734E-4</v>
      </c>
    </row>
    <row r="33" spans="1:11" x14ac:dyDescent="0.25">
      <c r="A33" s="8" t="s">
        <v>84</v>
      </c>
      <c r="B33" s="12">
        <v>0.10720411663807891</v>
      </c>
      <c r="C33" s="100">
        <v>0.30950533067613556</v>
      </c>
      <c r="D33" s="10">
        <v>1166</v>
      </c>
      <c r="E33" s="11">
        <v>0</v>
      </c>
      <c r="G33" s="8" t="s">
        <v>84</v>
      </c>
      <c r="H33" s="106">
        <v>-3.3674382555596745E-2</v>
      </c>
      <c r="I33" s="17"/>
      <c r="J33">
        <f t="shared" si="2"/>
        <v>-9.7136776464281357E-2</v>
      </c>
      <c r="K33">
        <f t="shared" si="3"/>
        <v>1.1663878057670673E-2</v>
      </c>
    </row>
    <row r="34" spans="1:11" ht="24" x14ac:dyDescent="0.25">
      <c r="A34" s="8" t="s">
        <v>85</v>
      </c>
      <c r="B34" s="12">
        <v>7.3756432246998294E-2</v>
      </c>
      <c r="C34" s="100">
        <v>0.26148625519110907</v>
      </c>
      <c r="D34" s="10">
        <v>1166</v>
      </c>
      <c r="E34" s="11">
        <v>0</v>
      </c>
      <c r="G34" s="8" t="s">
        <v>85</v>
      </c>
      <c r="H34" s="106">
        <v>-3.9433624057187665E-2</v>
      </c>
      <c r="I34" s="17"/>
      <c r="J34">
        <f t="shared" si="2"/>
        <v>-0.1396828319311294</v>
      </c>
      <c r="K34">
        <f t="shared" si="3"/>
        <v>1.1122892172293638E-2</v>
      </c>
    </row>
    <row r="35" spans="1:11" x14ac:dyDescent="0.25">
      <c r="A35" s="8" t="s">
        <v>86</v>
      </c>
      <c r="B35" s="12">
        <v>2.0583190394511151E-2</v>
      </c>
      <c r="C35" s="100">
        <v>0.14204515823848871</v>
      </c>
      <c r="D35" s="10">
        <v>1166</v>
      </c>
      <c r="E35" s="11">
        <v>0</v>
      </c>
      <c r="G35" s="8" t="s">
        <v>86</v>
      </c>
      <c r="H35" s="106">
        <v>-1.8706582129644381E-3</v>
      </c>
      <c r="I35" s="17"/>
      <c r="J35">
        <f t="shared" si="2"/>
        <v>-1.2898391761638324E-2</v>
      </c>
      <c r="K35">
        <f t="shared" si="3"/>
        <v>2.7106952914126079E-4</v>
      </c>
    </row>
    <row r="36" spans="1:11" x14ac:dyDescent="0.25">
      <c r="A36" s="8" t="s">
        <v>87</v>
      </c>
      <c r="B36" s="12">
        <v>1.2006861063464836E-2</v>
      </c>
      <c r="C36" s="100">
        <v>0.10896274098444175</v>
      </c>
      <c r="D36" s="10">
        <v>1166</v>
      </c>
      <c r="E36" s="11">
        <v>0</v>
      </c>
      <c r="G36" s="8" t="s">
        <v>87</v>
      </c>
      <c r="H36" s="106">
        <v>1.1633277245217491E-2</v>
      </c>
      <c r="I36" s="17"/>
      <c r="J36">
        <f t="shared" si="2"/>
        <v>0.1054819105850367</v>
      </c>
      <c r="K36">
        <f t="shared" si="3"/>
        <v>-1.2818982189153766E-3</v>
      </c>
    </row>
    <row r="37" spans="1:11" x14ac:dyDescent="0.25">
      <c r="A37" s="8" t="s">
        <v>88</v>
      </c>
      <c r="B37" s="12">
        <v>1.1149228130360206E-2</v>
      </c>
      <c r="C37" s="100">
        <v>0.10504468713619458</v>
      </c>
      <c r="D37" s="10">
        <v>1166</v>
      </c>
      <c r="E37" s="11">
        <v>0</v>
      </c>
      <c r="G37" s="8" t="s">
        <v>88</v>
      </c>
      <c r="H37" s="106">
        <v>4.6317423943073666E-3</v>
      </c>
      <c r="I37" s="17"/>
      <c r="J37">
        <f t="shared" si="2"/>
        <v>4.3601463020913084E-2</v>
      </c>
      <c r="K37">
        <f t="shared" si="3"/>
        <v>-4.9160365938583713E-4</v>
      </c>
    </row>
    <row r="38" spans="1:11" x14ac:dyDescent="0.25">
      <c r="A38" s="8" t="s">
        <v>89</v>
      </c>
      <c r="B38" s="12">
        <v>0.30874785591766718</v>
      </c>
      <c r="C38" s="100">
        <v>0.46217508886096276</v>
      </c>
      <c r="D38" s="10">
        <v>1166</v>
      </c>
      <c r="E38" s="11">
        <v>0</v>
      </c>
      <c r="G38" s="8" t="s">
        <v>89</v>
      </c>
      <c r="H38" s="106">
        <v>0.10544663130094205</v>
      </c>
      <c r="I38" s="17"/>
      <c r="J38">
        <f t="shared" si="2"/>
        <v>0.15771124781449039</v>
      </c>
      <c r="K38">
        <f t="shared" si="3"/>
        <v>-7.0441748403494459E-2</v>
      </c>
    </row>
    <row r="39" spans="1:11" x14ac:dyDescent="0.25">
      <c r="A39" s="8" t="s">
        <v>90</v>
      </c>
      <c r="B39" s="12">
        <v>0.40994854202401376</v>
      </c>
      <c r="C39" s="100">
        <v>0.49203492401303772</v>
      </c>
      <c r="D39" s="10">
        <v>1166</v>
      </c>
      <c r="E39" s="11">
        <v>0</v>
      </c>
      <c r="G39" s="8" t="s">
        <v>90</v>
      </c>
      <c r="H39" s="106">
        <v>-7.997434121475834E-2</v>
      </c>
      <c r="I39" s="17"/>
      <c r="J39">
        <f t="shared" si="2"/>
        <v>-9.5905746383943224E-2</v>
      </c>
      <c r="K39">
        <f t="shared" si="3"/>
        <v>6.6632190074890782E-2</v>
      </c>
    </row>
    <row r="40" spans="1:11" x14ac:dyDescent="0.25">
      <c r="A40" s="8" t="s">
        <v>91</v>
      </c>
      <c r="B40" s="12">
        <v>0.23413379073756427</v>
      </c>
      <c r="C40" s="100">
        <v>0.42363790831751991</v>
      </c>
      <c r="D40" s="10">
        <v>1166</v>
      </c>
      <c r="E40" s="11">
        <v>0</v>
      </c>
      <c r="G40" s="8" t="s">
        <v>91</v>
      </c>
      <c r="H40" s="106">
        <v>-5.3354340927799998E-3</v>
      </c>
      <c r="I40" s="17"/>
      <c r="J40">
        <f t="shared" si="2"/>
        <v>-9.6455690182105265E-3</v>
      </c>
      <c r="K40">
        <f t="shared" si="3"/>
        <v>2.948757381826957E-3</v>
      </c>
    </row>
    <row r="41" spans="1:11" x14ac:dyDescent="0.25">
      <c r="A41" s="8" t="s">
        <v>92</v>
      </c>
      <c r="B41" s="12">
        <v>4.2024013722126927E-2</v>
      </c>
      <c r="C41" s="100">
        <v>0.20073004810577219</v>
      </c>
      <c r="D41" s="10">
        <v>1166</v>
      </c>
      <c r="E41" s="11">
        <v>0</v>
      </c>
      <c r="G41" s="8" t="s">
        <v>92</v>
      </c>
      <c r="H41" s="106">
        <v>-3.5204863377737219E-2</v>
      </c>
      <c r="I41" s="17"/>
      <c r="J41">
        <f t="shared" si="2"/>
        <v>-0.16801377787890728</v>
      </c>
      <c r="K41">
        <f t="shared" si="3"/>
        <v>7.3703447771409645E-3</v>
      </c>
    </row>
    <row r="42" spans="1:11" x14ac:dyDescent="0.25">
      <c r="A42" s="8" t="s">
        <v>93</v>
      </c>
      <c r="B42" s="12">
        <v>8.576329331046312E-4</v>
      </c>
      <c r="C42" s="100">
        <v>2.9285370632871194E-2</v>
      </c>
      <c r="D42" s="10">
        <v>1166</v>
      </c>
      <c r="E42" s="11">
        <v>0</v>
      </c>
      <c r="G42" s="8" t="s">
        <v>93</v>
      </c>
      <c r="H42" s="106">
        <v>-2.9895933781028442E-3</v>
      </c>
      <c r="I42" s="17"/>
      <c r="J42">
        <f t="shared" si="2"/>
        <v>-0.10199732288900649</v>
      </c>
      <c r="K42">
        <f t="shared" si="3"/>
        <v>8.7551350119318875E-5</v>
      </c>
    </row>
    <row r="43" spans="1:11" x14ac:dyDescent="0.25">
      <c r="A43" s="8" t="s">
        <v>94</v>
      </c>
      <c r="B43" s="12">
        <v>0.21012006861063465</v>
      </c>
      <c r="C43" s="100">
        <v>0.40756850783082477</v>
      </c>
      <c r="D43" s="10">
        <v>1166</v>
      </c>
      <c r="E43" s="11">
        <v>0</v>
      </c>
      <c r="G43" s="8" t="s">
        <v>94</v>
      </c>
      <c r="H43" s="106">
        <v>-8.7524329214176175E-2</v>
      </c>
      <c r="I43" s="17"/>
      <c r="J43">
        <f t="shared" si="2"/>
        <v>-0.16962476203703652</v>
      </c>
      <c r="K43">
        <f t="shared" si="3"/>
        <v>4.5122765145574319E-2</v>
      </c>
    </row>
    <row r="44" spans="1:11" ht="24" x14ac:dyDescent="0.25">
      <c r="A44" s="8" t="s">
        <v>95</v>
      </c>
      <c r="B44" s="12">
        <v>1.1149228130360206E-2</v>
      </c>
      <c r="C44" s="100">
        <v>0.10504468713619515</v>
      </c>
      <c r="D44" s="10">
        <v>1166</v>
      </c>
      <c r="E44" s="11">
        <v>0</v>
      </c>
      <c r="G44" s="8" t="s">
        <v>95</v>
      </c>
      <c r="H44" s="106">
        <v>-1.4818912905161751E-2</v>
      </c>
      <c r="I44" s="17"/>
      <c r="J44">
        <f t="shared" si="2"/>
        <v>-0.13949961548782561</v>
      </c>
      <c r="K44">
        <f t="shared" si="3"/>
        <v>1.5728490904958654E-3</v>
      </c>
    </row>
    <row r="45" spans="1:11" x14ac:dyDescent="0.25">
      <c r="A45" s="8" t="s">
        <v>96</v>
      </c>
      <c r="B45" s="12">
        <v>0.70926243567753011</v>
      </c>
      <c r="C45" s="100">
        <v>0.45429751996659179</v>
      </c>
      <c r="D45" s="10">
        <v>1166</v>
      </c>
      <c r="E45" s="11">
        <v>0</v>
      </c>
      <c r="G45" s="8" t="s">
        <v>96</v>
      </c>
      <c r="H45" s="106">
        <v>4.8487713297034843E-2</v>
      </c>
      <c r="I45" s="17"/>
      <c r="J45">
        <f t="shared" si="2"/>
        <v>3.1030765179133772E-2</v>
      </c>
      <c r="K45">
        <f t="shared" si="3"/>
        <v>-7.570042124821133E-2</v>
      </c>
    </row>
    <row r="46" spans="1:11" x14ac:dyDescent="0.25">
      <c r="A46" s="8" t="s">
        <v>97</v>
      </c>
      <c r="B46" s="12">
        <v>2.5728987993138938E-3</v>
      </c>
      <c r="C46" s="100">
        <v>5.0680191452548977E-2</v>
      </c>
      <c r="D46" s="10">
        <v>1166</v>
      </c>
      <c r="E46" s="11">
        <v>0</v>
      </c>
      <c r="G46" s="8" t="s">
        <v>97</v>
      </c>
      <c r="H46" s="106">
        <v>1.38822383149119E-2</v>
      </c>
      <c r="I46" s="17"/>
      <c r="J46">
        <f t="shared" si="2"/>
        <v>0.27321366245397755</v>
      </c>
      <c r="K46">
        <f t="shared" si="3"/>
        <v>-7.047643915407848E-4</v>
      </c>
    </row>
    <row r="47" spans="1:11" x14ac:dyDescent="0.25">
      <c r="A47" s="8" t="s">
        <v>98</v>
      </c>
      <c r="B47" s="12">
        <v>5.5746140651801016E-2</v>
      </c>
      <c r="C47" s="100">
        <v>0.22952928293202607</v>
      </c>
      <c r="D47" s="10">
        <v>1166</v>
      </c>
      <c r="E47" s="11">
        <v>0</v>
      </c>
      <c r="G47" s="8" t="s">
        <v>98</v>
      </c>
      <c r="H47" s="106">
        <v>6.6366194832466363E-2</v>
      </c>
      <c r="I47" s="17"/>
      <c r="J47">
        <f t="shared" si="2"/>
        <v>0.2730219639093685</v>
      </c>
      <c r="K47">
        <f t="shared" si="3"/>
        <v>-1.6118462901098047E-2</v>
      </c>
    </row>
    <row r="48" spans="1:11" x14ac:dyDescent="0.25">
      <c r="A48" s="8" t="s">
        <v>99</v>
      </c>
      <c r="B48" s="12">
        <v>6.8610634648370496E-3</v>
      </c>
      <c r="C48" s="100">
        <v>8.2582311609686918E-2</v>
      </c>
      <c r="D48" s="10">
        <v>1166</v>
      </c>
      <c r="E48" s="11">
        <v>0</v>
      </c>
      <c r="G48" s="8" t="s">
        <v>99</v>
      </c>
      <c r="H48" s="106">
        <v>-9.269046653756394E-3</v>
      </c>
      <c r="I48" s="17"/>
      <c r="J48">
        <f t="shared" si="2"/>
        <v>-0.11147001042928709</v>
      </c>
      <c r="K48">
        <f t="shared" si="3"/>
        <v>7.7008642783618012E-4</v>
      </c>
    </row>
    <row r="49" spans="1:11" x14ac:dyDescent="0.25">
      <c r="A49" s="8" t="s">
        <v>101</v>
      </c>
      <c r="B49" s="12">
        <v>3.4305317324185248E-3</v>
      </c>
      <c r="C49" s="100">
        <v>5.8495279682421845E-2</v>
      </c>
      <c r="D49" s="10">
        <v>1166</v>
      </c>
      <c r="E49" s="11">
        <v>0</v>
      </c>
      <c r="G49" s="8" t="s">
        <v>101</v>
      </c>
      <c r="H49" s="106">
        <v>-7.9387901711045032E-3</v>
      </c>
      <c r="I49" s="17"/>
      <c r="J49">
        <f t="shared" si="2"/>
        <v>-0.13525118509490577</v>
      </c>
      <c r="K49">
        <f t="shared" si="3"/>
        <v>4.6558067158315231E-4</v>
      </c>
    </row>
    <row r="50" spans="1:11" x14ac:dyDescent="0.25">
      <c r="A50" s="8" t="s">
        <v>102</v>
      </c>
      <c r="B50" s="12">
        <v>0.14065180102915953</v>
      </c>
      <c r="C50" s="100">
        <v>0.3478111872856387</v>
      </c>
      <c r="D50" s="10">
        <v>1166</v>
      </c>
      <c r="E50" s="11">
        <v>0</v>
      </c>
      <c r="G50" s="8" t="s">
        <v>102</v>
      </c>
      <c r="H50" s="106">
        <v>-6.5460447158076654E-2</v>
      </c>
      <c r="I50" s="17"/>
      <c r="J50">
        <f t="shared" si="2"/>
        <v>-0.16173521561548052</v>
      </c>
      <c r="K50">
        <f t="shared" si="3"/>
        <v>2.6471632096745312E-2</v>
      </c>
    </row>
    <row r="51" spans="1:11" x14ac:dyDescent="0.25">
      <c r="A51" s="8" t="s">
        <v>103</v>
      </c>
      <c r="B51" s="12">
        <v>5.23156089193825E-2</v>
      </c>
      <c r="C51" s="100">
        <v>0.22275826089009393</v>
      </c>
      <c r="D51" s="10">
        <v>1166</v>
      </c>
      <c r="E51" s="11">
        <v>0</v>
      </c>
      <c r="G51" s="8" t="s">
        <v>103</v>
      </c>
      <c r="H51" s="106">
        <v>-3.0974712021021873E-2</v>
      </c>
      <c r="I51" s="17"/>
      <c r="J51">
        <f t="shared" si="2"/>
        <v>-0.13177626267706682</v>
      </c>
      <c r="K51">
        <f t="shared" si="3"/>
        <v>7.274526717919525E-3</v>
      </c>
    </row>
    <row r="52" spans="1:11" x14ac:dyDescent="0.25">
      <c r="A52" s="8" t="s">
        <v>104</v>
      </c>
      <c r="B52" s="12">
        <v>8.576329331046312E-4</v>
      </c>
      <c r="C52" s="100">
        <v>2.9285370632871198E-2</v>
      </c>
      <c r="D52" s="10">
        <v>1166</v>
      </c>
      <c r="E52" s="11">
        <v>0</v>
      </c>
      <c r="G52" s="8" t="s">
        <v>104</v>
      </c>
      <c r="H52" s="106">
        <v>1.192263357251193E-2</v>
      </c>
      <c r="I52" s="17"/>
      <c r="J52">
        <f t="shared" si="2"/>
        <v>0.40676993570092607</v>
      </c>
      <c r="K52">
        <f t="shared" si="3"/>
        <v>-3.4915874309092367E-4</v>
      </c>
    </row>
    <row r="53" spans="1:11" x14ac:dyDescent="0.25">
      <c r="A53" s="8" t="s">
        <v>105</v>
      </c>
      <c r="B53" s="12">
        <v>2.5728987993138938E-3</v>
      </c>
      <c r="C53" s="100">
        <v>5.0680191452548921E-2</v>
      </c>
      <c r="D53" s="10">
        <v>1166</v>
      </c>
      <c r="E53" s="11">
        <v>0</v>
      </c>
      <c r="G53" s="8" t="s">
        <v>105</v>
      </c>
      <c r="H53" s="106">
        <v>-1.8435122207884789E-3</v>
      </c>
      <c r="I53" s="17"/>
      <c r="J53">
        <f t="shared" si="2"/>
        <v>-3.6281809474431499E-2</v>
      </c>
      <c r="K53">
        <f t="shared" si="3"/>
        <v>9.3590222204036546E-5</v>
      </c>
    </row>
    <row r="54" spans="1:11" x14ac:dyDescent="0.25">
      <c r="A54" s="8" t="s">
        <v>106</v>
      </c>
      <c r="B54" s="12">
        <v>8.576329331046312E-4</v>
      </c>
      <c r="C54" s="100">
        <v>2.9285370632871156E-2</v>
      </c>
      <c r="D54" s="10">
        <v>1166</v>
      </c>
      <c r="E54" s="11">
        <v>0</v>
      </c>
      <c r="G54" s="8" t="s">
        <v>106</v>
      </c>
      <c r="H54" s="106">
        <v>-1.6285847971931149E-3</v>
      </c>
      <c r="I54" s="17"/>
      <c r="J54">
        <f t="shared" si="2"/>
        <v>-5.5563171442681455E-2</v>
      </c>
      <c r="K54">
        <f t="shared" si="3"/>
        <v>4.7693709392859612E-5</v>
      </c>
    </row>
    <row r="55" spans="1:11" x14ac:dyDescent="0.25">
      <c r="A55" s="8" t="s">
        <v>107</v>
      </c>
      <c r="B55" s="12">
        <v>0.25385934819897082</v>
      </c>
      <c r="C55" s="100">
        <v>0.43540483153560916</v>
      </c>
      <c r="D55" s="10">
        <v>1166</v>
      </c>
      <c r="E55" s="11">
        <v>0</v>
      </c>
      <c r="G55" s="8" t="s">
        <v>107</v>
      </c>
      <c r="H55" s="106">
        <v>4.0532654700028627E-2</v>
      </c>
      <c r="I55" s="17"/>
      <c r="J55">
        <f t="shared" si="2"/>
        <v>6.9459636656861515E-2</v>
      </c>
      <c r="K55">
        <f t="shared" si="3"/>
        <v>-2.3632244195897708E-2</v>
      </c>
    </row>
    <row r="56" spans="1:11" x14ac:dyDescent="0.25">
      <c r="A56" s="8" t="s">
        <v>108</v>
      </c>
      <c r="B56" s="12">
        <v>4.5454545454545456E-2</v>
      </c>
      <c r="C56" s="100">
        <v>0.20838827471670984</v>
      </c>
      <c r="D56" s="10">
        <v>1166</v>
      </c>
      <c r="E56" s="11">
        <v>0</v>
      </c>
      <c r="G56" s="8" t="s">
        <v>108</v>
      </c>
      <c r="H56" s="106">
        <v>-4.6762284379803206E-3</v>
      </c>
      <c r="I56" s="17"/>
      <c r="J56">
        <f t="shared" si="2"/>
        <v>-2.1419979631571766E-2</v>
      </c>
      <c r="K56">
        <f t="shared" si="3"/>
        <v>1.0199990300748458E-3</v>
      </c>
    </row>
    <row r="57" spans="1:11" x14ac:dyDescent="0.25">
      <c r="A57" s="8" t="s">
        <v>109</v>
      </c>
      <c r="B57" s="12">
        <v>8.4905660377358499E-2</v>
      </c>
      <c r="C57" s="100">
        <v>0.27886086432186152</v>
      </c>
      <c r="D57" s="10">
        <v>1166</v>
      </c>
      <c r="E57" s="11">
        <v>0</v>
      </c>
      <c r="G57" s="8" t="s">
        <v>109</v>
      </c>
      <c r="H57" s="106">
        <v>-2.8630445089063945E-2</v>
      </c>
      <c r="I57" s="17"/>
      <c r="J57">
        <f t="shared" si="2"/>
        <v>-9.3952080029558072E-2</v>
      </c>
      <c r="K57">
        <f t="shared" si="3"/>
        <v>8.7172033017115756E-3</v>
      </c>
    </row>
    <row r="58" spans="1:11" x14ac:dyDescent="0.25">
      <c r="A58" s="8" t="s">
        <v>110</v>
      </c>
      <c r="B58" s="12">
        <v>8.7478559176672382E-2</v>
      </c>
      <c r="C58" s="100">
        <v>0.28265629496786498</v>
      </c>
      <c r="D58" s="10">
        <v>1166</v>
      </c>
      <c r="E58" s="11">
        <v>0</v>
      </c>
      <c r="G58" s="8" t="s">
        <v>110</v>
      </c>
      <c r="H58" s="106">
        <v>2.1081883107605649E-2</v>
      </c>
      <c r="I58" s="17"/>
      <c r="J58">
        <f t="shared" si="2"/>
        <v>6.8060293335439073E-2</v>
      </c>
      <c r="K58">
        <f t="shared" si="3"/>
        <v>-6.5245769926830684E-3</v>
      </c>
    </row>
    <row r="59" spans="1:11" x14ac:dyDescent="0.25">
      <c r="A59" s="8" t="s">
        <v>111</v>
      </c>
      <c r="B59" s="12">
        <v>0.27873070325900517</v>
      </c>
      <c r="C59" s="100">
        <v>0.44856712402501187</v>
      </c>
      <c r="D59" s="10">
        <v>1166</v>
      </c>
      <c r="E59" s="11">
        <v>0</v>
      </c>
      <c r="G59" s="8" t="s">
        <v>111</v>
      </c>
      <c r="H59" s="106">
        <v>4.1697158593959414E-2</v>
      </c>
      <c r="I59" s="17"/>
      <c r="J59">
        <f t="shared" si="2"/>
        <v>6.7046554783818435E-2</v>
      </c>
      <c r="K59">
        <f t="shared" si="3"/>
        <v>-2.5909786331439946E-2</v>
      </c>
    </row>
    <row r="60" spans="1:11" x14ac:dyDescent="0.25">
      <c r="A60" s="8" t="s">
        <v>112</v>
      </c>
      <c r="B60" s="12">
        <v>7.7186963979416828E-3</v>
      </c>
      <c r="C60" s="100">
        <v>8.7553940369231753E-2</v>
      </c>
      <c r="D60" s="10">
        <v>1166</v>
      </c>
      <c r="E60" s="11">
        <v>0</v>
      </c>
      <c r="G60" s="8" t="s">
        <v>112</v>
      </c>
      <c r="H60" s="106">
        <v>3.5033698251594404E-3</v>
      </c>
      <c r="I60" s="17"/>
      <c r="J60">
        <f t="shared" si="2"/>
        <v>3.970499057437029E-2</v>
      </c>
      <c r="K60">
        <f t="shared" si="3"/>
        <v>-3.088547235689997E-4</v>
      </c>
    </row>
    <row r="61" spans="1:11" x14ac:dyDescent="0.25">
      <c r="A61" s="8" t="s">
        <v>113</v>
      </c>
      <c r="B61" s="12">
        <v>3.6878216123499147E-2</v>
      </c>
      <c r="C61" s="100">
        <v>0.18854363165003793</v>
      </c>
      <c r="D61" s="10">
        <v>1166</v>
      </c>
      <c r="E61" s="11">
        <v>0</v>
      </c>
      <c r="G61" s="8" t="s">
        <v>113</v>
      </c>
      <c r="H61" s="106">
        <v>-1.9969659828001151E-2</v>
      </c>
      <c r="I61" s="17"/>
      <c r="J61">
        <f t="shared" si="2"/>
        <v>-0.10200935575830411</v>
      </c>
      <c r="K61">
        <f t="shared" si="3"/>
        <v>3.9059682080205497E-3</v>
      </c>
    </row>
    <row r="62" spans="1:11" x14ac:dyDescent="0.25">
      <c r="A62" s="8" t="s">
        <v>114</v>
      </c>
      <c r="B62" s="12">
        <v>4.3739279588336191E-2</v>
      </c>
      <c r="C62" s="100">
        <v>0.20460219277516833</v>
      </c>
      <c r="D62" s="10">
        <v>1166</v>
      </c>
      <c r="E62" s="11">
        <v>0</v>
      </c>
      <c r="G62" s="8" t="s">
        <v>114</v>
      </c>
      <c r="H62" s="106">
        <v>-3.6593674561942846E-2</v>
      </c>
      <c r="I62" s="17"/>
      <c r="J62">
        <f t="shared" si="2"/>
        <v>-0.1710299050292505</v>
      </c>
      <c r="K62">
        <f t="shared" si="3"/>
        <v>7.8228925170329821E-3</v>
      </c>
    </row>
    <row r="63" spans="1:11" x14ac:dyDescent="0.25">
      <c r="A63" s="8" t="s">
        <v>115</v>
      </c>
      <c r="B63" s="12">
        <v>4.974271012006861E-2</v>
      </c>
      <c r="C63" s="100">
        <v>0.21750619903954954</v>
      </c>
      <c r="D63" s="10">
        <v>1166</v>
      </c>
      <c r="E63" s="11">
        <v>0</v>
      </c>
      <c r="G63" s="8" t="s">
        <v>115</v>
      </c>
      <c r="H63" s="106">
        <v>4.9466529352851785E-2</v>
      </c>
      <c r="I63" s="17"/>
      <c r="J63">
        <f t="shared" si="2"/>
        <v>0.21611305944461767</v>
      </c>
      <c r="K63">
        <f t="shared" si="3"/>
        <v>-1.131277747995291E-2</v>
      </c>
    </row>
    <row r="64" spans="1:11" x14ac:dyDescent="0.25">
      <c r="A64" s="8" t="s">
        <v>116</v>
      </c>
      <c r="B64" s="12">
        <v>4.2881646655231562E-3</v>
      </c>
      <c r="C64" s="100">
        <v>6.5371563797777144E-2</v>
      </c>
      <c r="D64" s="10">
        <v>1166</v>
      </c>
      <c r="E64" s="11">
        <v>0</v>
      </c>
      <c r="G64" s="8" t="s">
        <v>116</v>
      </c>
      <c r="H64" s="106">
        <v>-8.199285175867541E-4</v>
      </c>
      <c r="I64" s="17"/>
      <c r="J64">
        <f t="shared" si="2"/>
        <v>-1.2488802189510182E-2</v>
      </c>
      <c r="K64">
        <f t="shared" si="3"/>
        <v>5.3784677818734644E-5</v>
      </c>
    </row>
    <row r="65" spans="1:11" x14ac:dyDescent="0.25">
      <c r="A65" s="8" t="s">
        <v>118</v>
      </c>
      <c r="B65" s="12">
        <v>0.79245283018867918</v>
      </c>
      <c r="C65" s="100">
        <v>0.40572468403133494</v>
      </c>
      <c r="D65" s="10">
        <v>1166</v>
      </c>
      <c r="E65" s="11">
        <v>0</v>
      </c>
      <c r="G65" s="8" t="s">
        <v>118</v>
      </c>
      <c r="H65" s="106">
        <v>-5.8868432011732287E-2</v>
      </c>
      <c r="I65" s="17"/>
      <c r="J65">
        <f t="shared" si="2"/>
        <v>-3.0113958889229367E-2</v>
      </c>
      <c r="K65">
        <f t="shared" si="3"/>
        <v>0.11498057030433026</v>
      </c>
    </row>
    <row r="66" spans="1:11" x14ac:dyDescent="0.25">
      <c r="A66" s="8" t="s">
        <v>119</v>
      </c>
      <c r="B66" s="12">
        <v>8.576329331046312E-4</v>
      </c>
      <c r="C66" s="100">
        <v>2.9285370632871198E-2</v>
      </c>
      <c r="D66" s="10">
        <v>1166</v>
      </c>
      <c r="E66" s="11">
        <v>0</v>
      </c>
      <c r="G66" s="8" t="s">
        <v>119</v>
      </c>
      <c r="H66" s="106">
        <v>8.8248208129735901E-3</v>
      </c>
      <c r="I66" s="17"/>
      <c r="J66">
        <f t="shared" si="2"/>
        <v>0.30108044274224627</v>
      </c>
      <c r="K66">
        <f t="shared" si="3"/>
        <v>-2.5843814827660621E-4</v>
      </c>
    </row>
    <row r="67" spans="1:11" x14ac:dyDescent="0.25">
      <c r="A67" s="8" t="s">
        <v>120</v>
      </c>
      <c r="B67" s="12">
        <v>2.5728987993138938E-3</v>
      </c>
      <c r="C67" s="100">
        <v>5.0680191452548914E-2</v>
      </c>
      <c r="D67" s="10">
        <v>1166</v>
      </c>
      <c r="E67" s="11">
        <v>0</v>
      </c>
      <c r="G67" s="8" t="s">
        <v>120</v>
      </c>
      <c r="H67" s="106">
        <v>1.118112256344388E-2</v>
      </c>
      <c r="I67" s="17"/>
      <c r="J67">
        <f t="shared" si="2"/>
        <v>0.22005352282591892</v>
      </c>
      <c r="K67">
        <f t="shared" si="3"/>
        <v>-5.676359144262741E-4</v>
      </c>
    </row>
    <row r="68" spans="1:11" x14ac:dyDescent="0.25">
      <c r="A68" s="8" t="s">
        <v>121</v>
      </c>
      <c r="B68" s="12">
        <v>8.576329331046312E-4</v>
      </c>
      <c r="C68" s="100">
        <v>2.9285370632871177E-2</v>
      </c>
      <c r="D68" s="10">
        <v>1166</v>
      </c>
      <c r="E68" s="11">
        <v>0</v>
      </c>
      <c r="G68" s="8" t="s">
        <v>121</v>
      </c>
      <c r="H68" s="106">
        <v>5.5075586909865302E-3</v>
      </c>
      <c r="I68" s="17"/>
      <c r="J68">
        <f t="shared" si="2"/>
        <v>0.18790389564322302</v>
      </c>
      <c r="K68">
        <f t="shared" si="3"/>
        <v>-1.6129089754783092E-4</v>
      </c>
    </row>
    <row r="69" spans="1:11" x14ac:dyDescent="0.25">
      <c r="A69" s="8" t="s">
        <v>122</v>
      </c>
      <c r="B69" s="12">
        <v>6.6895368782161235E-2</v>
      </c>
      <c r="C69" s="100">
        <v>0.24994791085668941</v>
      </c>
      <c r="D69" s="10">
        <v>1166</v>
      </c>
      <c r="E69" s="11">
        <v>0</v>
      </c>
      <c r="G69" s="8" t="s">
        <v>122</v>
      </c>
      <c r="H69" s="106">
        <v>5.6655560503972704E-2</v>
      </c>
      <c r="I69" s="17"/>
      <c r="J69">
        <f t="shared" si="2"/>
        <v>0.211506332296614</v>
      </c>
      <c r="K69">
        <f t="shared" si="3"/>
        <v>-1.516313779332343E-2</v>
      </c>
    </row>
    <row r="70" spans="1:11" x14ac:dyDescent="0.25">
      <c r="A70" s="8" t="s">
        <v>123</v>
      </c>
      <c r="B70" s="12">
        <v>3.430531732418525E-2</v>
      </c>
      <c r="C70" s="100">
        <v>0.1820903593713678</v>
      </c>
      <c r="D70" s="10">
        <v>1166</v>
      </c>
      <c r="E70" s="11">
        <v>0</v>
      </c>
      <c r="G70" s="8" t="s">
        <v>123</v>
      </c>
      <c r="H70" s="106">
        <v>3.0142373817542274E-2</v>
      </c>
      <c r="I70" s="17"/>
      <c r="J70">
        <f t="shared" si="2"/>
        <v>0.1598565142016207</v>
      </c>
      <c r="K70">
        <f t="shared" si="3"/>
        <v>-5.6787394032547312E-3</v>
      </c>
    </row>
    <row r="71" spans="1:11" x14ac:dyDescent="0.25">
      <c r="A71" s="8" t="s">
        <v>124</v>
      </c>
      <c r="B71" s="12">
        <v>1.4579759862778732E-2</v>
      </c>
      <c r="C71" s="100">
        <v>0.11991464805207558</v>
      </c>
      <c r="D71" s="10">
        <v>1166</v>
      </c>
      <c r="E71" s="11">
        <v>0</v>
      </c>
      <c r="G71" s="8" t="s">
        <v>124</v>
      </c>
      <c r="H71" s="106">
        <v>2.4662120076265132E-2</v>
      </c>
      <c r="I71" s="17"/>
      <c r="J71">
        <f t="shared" si="2"/>
        <v>0.20266541813384009</v>
      </c>
      <c r="K71">
        <f t="shared" si="3"/>
        <v>-2.9985309906660415E-3</v>
      </c>
    </row>
    <row r="72" spans="1:11" x14ac:dyDescent="0.25">
      <c r="A72" s="8" t="s">
        <v>125</v>
      </c>
      <c r="B72" s="12">
        <v>0.18096054888507718</v>
      </c>
      <c r="C72" s="100">
        <v>0.38515068583969575</v>
      </c>
      <c r="D72" s="10">
        <v>1166</v>
      </c>
      <c r="E72" s="11">
        <v>0</v>
      </c>
      <c r="G72" s="8" t="s">
        <v>125</v>
      </c>
      <c r="H72" s="106">
        <v>9.6042056778911783E-2</v>
      </c>
      <c r="I72" s="17"/>
      <c r="J72">
        <f t="shared" si="2"/>
        <v>0.2042375526260605</v>
      </c>
      <c r="K72">
        <f t="shared" si="3"/>
        <v>-4.5124736758218598E-2</v>
      </c>
    </row>
    <row r="73" spans="1:11" x14ac:dyDescent="0.25">
      <c r="A73" s="8" t="s">
        <v>126</v>
      </c>
      <c r="B73" s="12">
        <v>4.2881646655231562E-3</v>
      </c>
      <c r="C73" s="100">
        <v>6.5371563797777282E-2</v>
      </c>
      <c r="D73" s="10">
        <v>1166</v>
      </c>
      <c r="E73" s="11">
        <v>0</v>
      </c>
      <c r="G73" s="8" t="s">
        <v>126</v>
      </c>
      <c r="H73" s="106">
        <v>1.7955394015889759E-3</v>
      </c>
      <c r="I73" s="17"/>
      <c r="J73">
        <f t="shared" si="2"/>
        <v>2.7348891920378326E-2</v>
      </c>
      <c r="K73">
        <f t="shared" si="3"/>
        <v>-1.1778161895081107E-4</v>
      </c>
    </row>
    <row r="74" spans="1:11" x14ac:dyDescent="0.25">
      <c r="A74" s="8" t="s">
        <v>127</v>
      </c>
      <c r="B74" s="12">
        <v>0.22727272727272727</v>
      </c>
      <c r="C74" s="100">
        <v>0.41925002248059684</v>
      </c>
      <c r="D74" s="10">
        <v>1166</v>
      </c>
      <c r="E74" s="11">
        <v>0</v>
      </c>
      <c r="G74" s="8" t="s">
        <v>127</v>
      </c>
      <c r="H74" s="106">
        <v>-9.0573726841776097E-3</v>
      </c>
      <c r="I74" s="17"/>
      <c r="J74">
        <f t="shared" si="2"/>
        <v>-1.6693806838479E-2</v>
      </c>
      <c r="K74">
        <f t="shared" si="3"/>
        <v>4.9099431877879414E-3</v>
      </c>
    </row>
    <row r="75" spans="1:11" x14ac:dyDescent="0.25">
      <c r="A75" s="8" t="s">
        <v>129</v>
      </c>
      <c r="B75" s="12">
        <v>0.39708404802744424</v>
      </c>
      <c r="C75" s="100">
        <v>0.48950363381913753</v>
      </c>
      <c r="D75" s="10">
        <v>1166</v>
      </c>
      <c r="E75" s="11">
        <v>0</v>
      </c>
      <c r="G75" s="8" t="s">
        <v>129</v>
      </c>
      <c r="H75" s="106">
        <v>-2.499684793843129E-2</v>
      </c>
      <c r="I75" s="17"/>
      <c r="J75">
        <f t="shared" si="2"/>
        <v>-3.0788327869044934E-2</v>
      </c>
      <c r="K75">
        <f t="shared" si="3"/>
        <v>2.0277376676198867E-2</v>
      </c>
    </row>
    <row r="76" spans="1:11" x14ac:dyDescent="0.25">
      <c r="A76" s="8" t="s">
        <v>130</v>
      </c>
      <c r="B76" s="12">
        <v>0.14236706689536879</v>
      </c>
      <c r="C76" s="100">
        <v>0.34957615893723676</v>
      </c>
      <c r="D76" s="10">
        <v>1166</v>
      </c>
      <c r="E76" s="11">
        <v>0</v>
      </c>
      <c r="G76" s="8" t="s">
        <v>130</v>
      </c>
      <c r="H76" s="106">
        <v>-6.2453267682657264E-2</v>
      </c>
      <c r="I76" s="17"/>
      <c r="J76">
        <f t="shared" si="2"/>
        <v>-0.1532197713582138</v>
      </c>
      <c r="K76">
        <f t="shared" si="3"/>
        <v>2.5434482045463492E-2</v>
      </c>
    </row>
    <row r="77" spans="1:11" x14ac:dyDescent="0.25">
      <c r="A77" s="8" t="s">
        <v>132</v>
      </c>
      <c r="B77" s="12">
        <v>2.658662092624357E-2</v>
      </c>
      <c r="C77" s="100">
        <v>0.16094094230796388</v>
      </c>
      <c r="D77" s="10">
        <v>1166</v>
      </c>
      <c r="E77" s="11">
        <v>0</v>
      </c>
      <c r="G77" s="8" t="s">
        <v>132</v>
      </c>
      <c r="H77" s="106">
        <v>-1.3371689207315523E-2</v>
      </c>
      <c r="I77" s="17"/>
      <c r="J77">
        <f t="shared" si="2"/>
        <v>-8.087551239951328E-2</v>
      </c>
      <c r="K77">
        <f t="shared" si="3"/>
        <v>2.2089346998986005E-3</v>
      </c>
    </row>
    <row r="78" spans="1:11" ht="15.75" thickBot="1" x14ac:dyDescent="0.3">
      <c r="A78" s="13" t="s">
        <v>133</v>
      </c>
      <c r="B78" s="14">
        <v>2.5728987993138934E-3</v>
      </c>
      <c r="C78" s="101">
        <v>5.068019145254881E-2</v>
      </c>
      <c r="D78" s="15">
        <v>1166</v>
      </c>
      <c r="E78" s="16">
        <v>0</v>
      </c>
      <c r="G78" s="13" t="s">
        <v>133</v>
      </c>
      <c r="H78" s="107">
        <v>-1.5330157729682257E-3</v>
      </c>
      <c r="I78" s="17"/>
      <c r="J78">
        <f t="shared" si="2"/>
        <v>-3.0170988599328319E-2</v>
      </c>
      <c r="K78">
        <f t="shared" si="3"/>
        <v>7.7827141700760906E-5</v>
      </c>
    </row>
    <row r="79" spans="1:11" x14ac:dyDescent="0.25">
      <c r="A79" s="108" t="s">
        <v>138</v>
      </c>
      <c r="B79" s="109"/>
      <c r="C79" s="110"/>
      <c r="D79" s="109"/>
      <c r="E79" s="109"/>
      <c r="G79" s="115" t="s">
        <v>10</v>
      </c>
      <c r="H79" s="110"/>
      <c r="I79" s="17"/>
    </row>
    <row r="80" spans="1:11" s="72" customFormat="1" x14ac:dyDescent="0.25">
      <c r="A80" s="92"/>
      <c r="B80" s="93"/>
      <c r="C80" s="102"/>
      <c r="D80" s="94"/>
      <c r="E80" s="94"/>
      <c r="G80" s="92"/>
      <c r="H80" s="102"/>
      <c r="I80" s="95"/>
    </row>
    <row r="81" spans="1:9" s="72" customFormat="1" x14ac:dyDescent="0.25">
      <c r="A81" s="92"/>
      <c r="B81" s="93"/>
      <c r="C81" s="102"/>
      <c r="D81" s="94"/>
      <c r="E81" s="94"/>
      <c r="G81" s="92"/>
      <c r="H81" s="102"/>
      <c r="I81" s="95"/>
    </row>
    <row r="82" spans="1:9" s="72" customFormat="1" x14ac:dyDescent="0.25">
      <c r="A82" s="92"/>
      <c r="B82" s="93"/>
      <c r="C82" s="102"/>
      <c r="D82" s="94"/>
      <c r="E82" s="94"/>
      <c r="G82" s="92"/>
      <c r="H82" s="102"/>
      <c r="I82" s="95"/>
    </row>
    <row r="83" spans="1:9" s="72" customFormat="1" x14ac:dyDescent="0.25">
      <c r="A83" s="92"/>
      <c r="B83" s="93"/>
      <c r="C83" s="102"/>
      <c r="D83" s="94"/>
      <c r="E83" s="94"/>
      <c r="G83" s="92"/>
      <c r="H83" s="102"/>
      <c r="I83" s="95"/>
    </row>
    <row r="84" spans="1:9" s="72" customFormat="1" x14ac:dyDescent="0.25">
      <c r="A84" s="92"/>
      <c r="B84" s="93"/>
      <c r="C84" s="102"/>
      <c r="D84" s="94"/>
      <c r="E84" s="94"/>
      <c r="G84" s="92"/>
      <c r="H84" s="102"/>
      <c r="I84" s="95"/>
    </row>
    <row r="85" spans="1:9" s="72" customFormat="1" x14ac:dyDescent="0.25">
      <c r="A85" s="92"/>
      <c r="B85" s="93"/>
      <c r="C85" s="102"/>
      <c r="D85" s="94"/>
      <c r="E85" s="94"/>
      <c r="G85" s="92"/>
      <c r="H85" s="102"/>
      <c r="I85" s="95"/>
    </row>
    <row r="86" spans="1:9" s="72" customFormat="1" x14ac:dyDescent="0.25">
      <c r="A86" s="92"/>
      <c r="B86" s="93"/>
      <c r="C86" s="102"/>
      <c r="D86" s="94"/>
      <c r="E86" s="94"/>
      <c r="G86" s="92"/>
      <c r="H86" s="102"/>
      <c r="I86" s="95"/>
    </row>
    <row r="87" spans="1:9" s="72" customFormat="1" x14ac:dyDescent="0.25">
      <c r="A87" s="92"/>
      <c r="B87" s="93"/>
      <c r="C87" s="102"/>
      <c r="D87" s="94"/>
      <c r="E87" s="94"/>
      <c r="G87" s="92"/>
      <c r="H87" s="102"/>
      <c r="I87" s="95"/>
    </row>
    <row r="88" spans="1:9" s="72" customFormat="1" x14ac:dyDescent="0.25">
      <c r="A88" s="92"/>
      <c r="B88" s="93"/>
      <c r="C88" s="102"/>
      <c r="D88" s="94"/>
      <c r="E88" s="94"/>
      <c r="G88" s="92"/>
      <c r="H88" s="102"/>
      <c r="I88" s="95"/>
    </row>
    <row r="89" spans="1:9" s="72" customFormat="1" x14ac:dyDescent="0.25">
      <c r="A89" s="92"/>
      <c r="B89" s="93"/>
      <c r="C89" s="102"/>
      <c r="D89" s="94"/>
      <c r="E89" s="94"/>
      <c r="G89" s="92"/>
      <c r="H89" s="102"/>
      <c r="I89" s="95"/>
    </row>
    <row r="90" spans="1:9" s="72" customFormat="1" x14ac:dyDescent="0.25">
      <c r="A90" s="92"/>
      <c r="B90" s="93"/>
      <c r="C90" s="102"/>
      <c r="D90" s="94"/>
      <c r="E90" s="94"/>
      <c r="G90" s="92"/>
      <c r="H90" s="102"/>
      <c r="I90" s="95"/>
    </row>
    <row r="91" spans="1:9" s="72" customFormat="1" x14ac:dyDescent="0.25">
      <c r="A91" s="92"/>
      <c r="B91" s="93"/>
      <c r="C91" s="102"/>
      <c r="D91" s="94"/>
      <c r="E91" s="94"/>
      <c r="G91" s="92"/>
      <c r="H91" s="102"/>
      <c r="I91" s="95"/>
    </row>
    <row r="92" spans="1:9" s="72" customFormat="1" x14ac:dyDescent="0.25">
      <c r="A92" s="92"/>
      <c r="B92" s="93"/>
      <c r="C92" s="102"/>
      <c r="D92" s="94"/>
      <c r="E92" s="94"/>
      <c r="G92" s="92"/>
      <c r="H92" s="102"/>
      <c r="I92" s="95"/>
    </row>
    <row r="93" spans="1:9" s="72" customFormat="1" x14ac:dyDescent="0.25">
      <c r="A93" s="92"/>
      <c r="B93" s="93"/>
      <c r="C93" s="102"/>
      <c r="D93" s="94"/>
      <c r="E93" s="94"/>
      <c r="G93" s="92"/>
      <c r="H93" s="102"/>
      <c r="I93" s="95"/>
    </row>
    <row r="94" spans="1:9" s="72" customFormat="1" x14ac:dyDescent="0.25">
      <c r="A94" s="92"/>
      <c r="B94" s="93"/>
      <c r="C94" s="102"/>
      <c r="D94" s="94"/>
      <c r="E94" s="94"/>
      <c r="G94" s="92"/>
      <c r="H94" s="102"/>
      <c r="I94" s="95"/>
    </row>
    <row r="95" spans="1:9" s="72" customFormat="1" x14ac:dyDescent="0.25">
      <c r="A95" s="92"/>
      <c r="B95" s="93"/>
      <c r="C95" s="102"/>
      <c r="D95" s="94"/>
      <c r="E95" s="94"/>
      <c r="G95" s="92"/>
      <c r="H95" s="102"/>
      <c r="I95" s="95"/>
    </row>
    <row r="96" spans="1:9" s="72" customFormat="1" x14ac:dyDescent="0.25">
      <c r="A96" s="92"/>
      <c r="B96" s="93"/>
      <c r="C96" s="102"/>
      <c r="D96" s="94"/>
      <c r="E96" s="94"/>
      <c r="G96" s="92"/>
      <c r="H96" s="102"/>
      <c r="I96" s="95"/>
    </row>
    <row r="97" spans="1:9" s="72" customFormat="1" x14ac:dyDescent="0.25">
      <c r="A97" s="92"/>
      <c r="B97" s="93"/>
      <c r="C97" s="102"/>
      <c r="D97" s="94"/>
      <c r="E97" s="94"/>
      <c r="G97" s="92"/>
      <c r="H97" s="102"/>
      <c r="I97" s="95"/>
    </row>
    <row r="98" spans="1:9" s="72" customFormat="1" x14ac:dyDescent="0.25">
      <c r="A98" s="92"/>
      <c r="B98" s="93"/>
      <c r="C98" s="102"/>
      <c r="D98" s="94"/>
      <c r="E98" s="94"/>
      <c r="G98" s="92"/>
      <c r="H98" s="102"/>
      <c r="I98" s="95"/>
    </row>
    <row r="99" spans="1:9" s="72" customFormat="1" x14ac:dyDescent="0.25">
      <c r="A99" s="92"/>
      <c r="B99" s="93"/>
      <c r="C99" s="102"/>
      <c r="D99" s="94"/>
      <c r="E99" s="94"/>
      <c r="G99" s="92"/>
      <c r="H99" s="102"/>
      <c r="I99" s="95"/>
    </row>
    <row r="100" spans="1:9" s="72" customFormat="1" x14ac:dyDescent="0.25">
      <c r="A100" s="92"/>
      <c r="B100" s="93"/>
      <c r="C100" s="102"/>
      <c r="D100" s="94"/>
      <c r="E100" s="94"/>
      <c r="G100" s="92"/>
      <c r="H100" s="102"/>
      <c r="I100" s="95"/>
    </row>
    <row r="101" spans="1:9" s="72" customFormat="1" x14ac:dyDescent="0.25">
      <c r="A101" s="92"/>
      <c r="B101" s="93"/>
      <c r="C101" s="102"/>
      <c r="D101" s="94"/>
      <c r="E101" s="94"/>
      <c r="G101" s="92"/>
      <c r="H101" s="102"/>
      <c r="I101" s="95"/>
    </row>
    <row r="102" spans="1:9" s="72" customFormat="1" x14ac:dyDescent="0.25">
      <c r="A102" s="92"/>
      <c r="B102" s="93"/>
      <c r="C102" s="102"/>
      <c r="D102" s="94"/>
      <c r="E102" s="94"/>
      <c r="G102" s="92"/>
      <c r="H102" s="102"/>
      <c r="I102" s="95"/>
    </row>
    <row r="103" spans="1:9" s="72" customFormat="1" x14ac:dyDescent="0.25">
      <c r="A103" s="92"/>
      <c r="B103" s="93"/>
      <c r="C103" s="102"/>
      <c r="D103" s="94"/>
      <c r="E103" s="94"/>
      <c r="G103" s="92"/>
      <c r="H103" s="102"/>
      <c r="I103" s="95"/>
    </row>
    <row r="104" spans="1:9" s="72" customFormat="1" x14ac:dyDescent="0.25">
      <c r="A104" s="92"/>
      <c r="B104" s="93"/>
      <c r="C104" s="102"/>
      <c r="D104" s="94"/>
      <c r="E104" s="94"/>
      <c r="G104" s="92"/>
      <c r="H104" s="102"/>
      <c r="I104" s="95"/>
    </row>
    <row r="105" spans="1:9" s="72" customFormat="1" x14ac:dyDescent="0.25">
      <c r="A105" s="92"/>
      <c r="B105" s="93"/>
      <c r="C105" s="102"/>
      <c r="D105" s="94"/>
      <c r="E105" s="94"/>
      <c r="G105" s="92"/>
      <c r="H105" s="102"/>
      <c r="I105" s="95"/>
    </row>
    <row r="106" spans="1:9" s="72" customFormat="1" x14ac:dyDescent="0.25">
      <c r="A106" s="92"/>
      <c r="B106" s="93"/>
      <c r="C106" s="102"/>
      <c r="D106" s="94"/>
      <c r="E106" s="94"/>
      <c r="G106" s="92"/>
      <c r="H106" s="102"/>
      <c r="I106" s="95"/>
    </row>
    <row r="107" spans="1:9" s="72" customFormat="1" x14ac:dyDescent="0.25">
      <c r="A107" s="92"/>
      <c r="B107" s="93"/>
      <c r="C107" s="102"/>
      <c r="D107" s="94"/>
      <c r="E107" s="94"/>
      <c r="G107" s="92"/>
      <c r="H107" s="102"/>
      <c r="I107" s="95"/>
    </row>
    <row r="108" spans="1:9" s="72" customFormat="1" x14ac:dyDescent="0.25">
      <c r="A108" s="92"/>
      <c r="B108" s="93"/>
      <c r="C108" s="102"/>
      <c r="D108" s="94"/>
      <c r="E108" s="94"/>
      <c r="G108" s="92"/>
      <c r="H108" s="102"/>
      <c r="I108" s="95"/>
    </row>
    <row r="109" spans="1:9" s="72" customFormat="1" x14ac:dyDescent="0.25">
      <c r="A109" s="92"/>
      <c r="B109" s="93"/>
      <c r="C109" s="102"/>
      <c r="D109" s="94"/>
      <c r="E109" s="94"/>
      <c r="G109" s="92"/>
      <c r="H109" s="102"/>
      <c r="I109" s="95"/>
    </row>
    <row r="110" spans="1:9" s="72" customFormat="1" x14ac:dyDescent="0.25">
      <c r="A110" s="92"/>
      <c r="B110" s="93"/>
      <c r="C110" s="102"/>
      <c r="D110" s="94"/>
      <c r="E110" s="94"/>
      <c r="G110" s="92"/>
      <c r="H110" s="102"/>
      <c r="I110" s="95"/>
    </row>
    <row r="111" spans="1:9" s="72" customFormat="1" x14ac:dyDescent="0.25">
      <c r="A111" s="92"/>
      <c r="B111" s="93"/>
      <c r="C111" s="102"/>
      <c r="D111" s="94"/>
      <c r="E111" s="94"/>
      <c r="G111" s="92"/>
      <c r="H111" s="102"/>
      <c r="I111" s="95"/>
    </row>
    <row r="112" spans="1:9" s="72" customFormat="1" x14ac:dyDescent="0.25">
      <c r="A112" s="92"/>
      <c r="B112" s="93"/>
      <c r="C112" s="102"/>
      <c r="D112" s="94"/>
      <c r="E112" s="94"/>
      <c r="G112" s="92"/>
      <c r="H112" s="102"/>
      <c r="I112" s="95"/>
    </row>
    <row r="113" spans="1:9" s="72" customFormat="1" x14ac:dyDescent="0.25">
      <c r="A113" s="92"/>
      <c r="B113" s="93"/>
      <c r="C113" s="102"/>
      <c r="D113" s="94"/>
      <c r="E113" s="94"/>
      <c r="G113" s="92"/>
      <c r="H113" s="102"/>
      <c r="I113" s="95"/>
    </row>
    <row r="114" spans="1:9" s="72" customFormat="1" x14ac:dyDescent="0.25">
      <c r="A114" s="92"/>
      <c r="B114" s="93"/>
      <c r="C114" s="102"/>
      <c r="D114" s="94"/>
      <c r="E114" s="94"/>
      <c r="G114" s="92"/>
      <c r="H114" s="102"/>
      <c r="I114" s="95"/>
    </row>
    <row r="115" spans="1:9" s="72" customFormat="1" x14ac:dyDescent="0.25">
      <c r="A115" s="92"/>
      <c r="B115" s="93"/>
      <c r="C115" s="102"/>
      <c r="D115" s="94"/>
      <c r="E115" s="94"/>
      <c r="G115" s="92"/>
      <c r="H115" s="102"/>
      <c r="I115" s="95"/>
    </row>
    <row r="116" spans="1:9" s="72" customFormat="1" x14ac:dyDescent="0.25">
      <c r="A116" s="92"/>
      <c r="B116" s="93"/>
      <c r="C116" s="102"/>
      <c r="D116" s="94"/>
      <c r="E116" s="94"/>
      <c r="G116" s="92"/>
      <c r="H116" s="102"/>
      <c r="I116" s="95"/>
    </row>
    <row r="117" spans="1:9" s="72" customFormat="1" x14ac:dyDescent="0.25">
      <c r="A117" s="92"/>
      <c r="B117" s="93"/>
      <c r="C117" s="102"/>
      <c r="D117" s="94"/>
      <c r="E117" s="94"/>
      <c r="G117" s="92"/>
      <c r="H117" s="102"/>
      <c r="I117" s="95"/>
    </row>
    <row r="118" spans="1:9" s="72" customFormat="1" x14ac:dyDescent="0.25">
      <c r="A118" s="92"/>
      <c r="B118" s="93"/>
      <c r="C118" s="102"/>
      <c r="D118" s="94"/>
      <c r="E118" s="94"/>
      <c r="G118" s="92"/>
      <c r="H118" s="102"/>
      <c r="I118" s="95"/>
    </row>
    <row r="119" spans="1:9" s="72" customFormat="1" x14ac:dyDescent="0.25">
      <c r="A119" s="92"/>
      <c r="B119" s="93"/>
      <c r="C119" s="102"/>
      <c r="D119" s="94"/>
      <c r="E119" s="94"/>
      <c r="G119" s="92"/>
      <c r="H119" s="102"/>
      <c r="I119" s="95"/>
    </row>
    <row r="120" spans="1:9" s="72" customFormat="1" x14ac:dyDescent="0.25">
      <c r="A120" s="92"/>
      <c r="B120" s="93"/>
      <c r="C120" s="102"/>
      <c r="D120" s="94"/>
      <c r="E120" s="94"/>
      <c r="G120" s="92"/>
      <c r="H120" s="102"/>
      <c r="I120" s="95"/>
    </row>
    <row r="121" spans="1:9" s="72" customFormat="1" x14ac:dyDescent="0.25">
      <c r="A121" s="92"/>
      <c r="B121" s="93"/>
      <c r="C121" s="102"/>
      <c r="D121" s="94"/>
      <c r="E121" s="94"/>
      <c r="G121" s="92"/>
      <c r="H121" s="102"/>
      <c r="I121" s="95"/>
    </row>
    <row r="122" spans="1:9" s="72" customFormat="1" x14ac:dyDescent="0.25">
      <c r="A122" s="92"/>
      <c r="B122" s="93"/>
      <c r="C122" s="102"/>
      <c r="D122" s="94"/>
      <c r="E122" s="94"/>
      <c r="G122" s="92"/>
      <c r="H122" s="102"/>
      <c r="I122" s="95"/>
    </row>
    <row r="123" spans="1:9" s="72" customFormat="1" x14ac:dyDescent="0.25">
      <c r="A123" s="92"/>
      <c r="B123" s="93"/>
      <c r="C123" s="102"/>
      <c r="D123" s="94"/>
      <c r="E123" s="94"/>
      <c r="G123" s="92"/>
      <c r="H123" s="102"/>
      <c r="I123" s="95"/>
    </row>
    <row r="124" spans="1:9" s="72" customFormat="1" x14ac:dyDescent="0.25">
      <c r="A124" s="92"/>
      <c r="B124" s="93"/>
      <c r="C124" s="102"/>
      <c r="D124" s="94"/>
      <c r="E124" s="94"/>
      <c r="G124" s="92"/>
      <c r="H124" s="102"/>
      <c r="I124" s="95"/>
    </row>
    <row r="125" spans="1:9" s="72" customFormat="1" x14ac:dyDescent="0.25">
      <c r="A125" s="92"/>
      <c r="B125" s="93"/>
      <c r="C125" s="102"/>
      <c r="D125" s="94"/>
      <c r="E125" s="94"/>
      <c r="G125" s="92"/>
      <c r="H125" s="102"/>
      <c r="I125" s="95"/>
    </row>
    <row r="126" spans="1:9" s="72" customFormat="1" x14ac:dyDescent="0.25">
      <c r="A126" s="92"/>
      <c r="B126" s="93"/>
      <c r="C126" s="102"/>
      <c r="D126" s="94"/>
      <c r="E126" s="94"/>
      <c r="G126" s="92"/>
      <c r="H126" s="102"/>
      <c r="I126" s="95"/>
    </row>
    <row r="127" spans="1:9" s="72" customFormat="1" x14ac:dyDescent="0.25">
      <c r="A127" s="92"/>
      <c r="B127" s="93"/>
      <c r="C127" s="102"/>
      <c r="D127" s="94"/>
      <c r="E127" s="94"/>
      <c r="G127" s="92"/>
      <c r="H127" s="102"/>
      <c r="I127" s="95"/>
    </row>
    <row r="128" spans="1:9" s="72" customFormat="1" x14ac:dyDescent="0.25">
      <c r="A128" s="108"/>
      <c r="B128" s="109"/>
      <c r="C128" s="110"/>
      <c r="D128" s="109"/>
      <c r="E128" s="109"/>
      <c r="G128" s="108"/>
      <c r="H128" s="110"/>
      <c r="I128" s="95"/>
    </row>
  </sheetData>
  <mergeCells count="8">
    <mergeCell ref="G128:H128"/>
    <mergeCell ref="A128:E128"/>
    <mergeCell ref="J5:K5"/>
    <mergeCell ref="A5:E5"/>
    <mergeCell ref="A79:E79"/>
    <mergeCell ref="G4:H4"/>
    <mergeCell ref="G5:G6"/>
    <mergeCell ref="G79:H79"/>
  </mergeCells>
  <pageMargins left="0.45" right="0.45" top="0.5" bottom="0.5" header="0" footer="0"/>
  <pageSetup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78"/>
  <sheetViews>
    <sheetView tabSelected="1" workbookViewId="0">
      <selection sqref="A1:A1048576"/>
    </sheetView>
  </sheetViews>
  <sheetFormatPr defaultRowHeight="15" x14ac:dyDescent="0.25"/>
  <cols>
    <col min="1" max="1" width="35" bestFit="1" customWidth="1"/>
    <col min="2" max="2" width="6.42578125" bestFit="1" customWidth="1"/>
    <col min="3" max="3" width="8.85546875" bestFit="1" customWidth="1"/>
    <col min="4" max="4" width="7.5703125" bestFit="1" customWidth="1"/>
    <col min="5" max="5" width="8.85546875" bestFit="1" customWidth="1"/>
    <col min="7" max="7" width="37.5703125" customWidth="1"/>
    <col min="8" max="8" width="10.28515625" bestFit="1" customWidth="1"/>
    <col min="10" max="10" width="12" bestFit="1" customWidth="1"/>
    <col min="11" max="11" width="15.28515625" bestFit="1" customWidth="1"/>
  </cols>
  <sheetData>
    <row r="2" spans="1:11" x14ac:dyDescent="0.25">
      <c r="A2" t="s">
        <v>14</v>
      </c>
    </row>
    <row r="4" spans="1:11" ht="15.75" thickBot="1" x14ac:dyDescent="0.3">
      <c r="G4" s="118" t="s">
        <v>9</v>
      </c>
      <c r="H4" s="117"/>
      <c r="I4" s="86"/>
    </row>
    <row r="5" spans="1:11" ht="15.75" thickBot="1" x14ac:dyDescent="0.3">
      <c r="A5" s="118" t="s">
        <v>0</v>
      </c>
      <c r="B5" s="117"/>
      <c r="C5" s="117"/>
      <c r="D5" s="117"/>
      <c r="E5" s="117"/>
      <c r="G5" s="119" t="s">
        <v>3</v>
      </c>
      <c r="H5" s="39" t="s">
        <v>7</v>
      </c>
      <c r="I5" s="86"/>
      <c r="J5" s="111" t="s">
        <v>11</v>
      </c>
      <c r="K5" s="111"/>
    </row>
    <row r="6" spans="1:11" ht="27" thickBot="1" x14ac:dyDescent="0.3">
      <c r="A6" s="75" t="s">
        <v>3</v>
      </c>
      <c r="B6" s="19" t="s">
        <v>1</v>
      </c>
      <c r="C6" s="20" t="s">
        <v>4</v>
      </c>
      <c r="D6" s="20" t="s">
        <v>5</v>
      </c>
      <c r="E6" s="21" t="s">
        <v>2</v>
      </c>
      <c r="G6" s="120"/>
      <c r="H6" s="40" t="s">
        <v>8</v>
      </c>
      <c r="I6" s="86"/>
      <c r="J6" s="18" t="s">
        <v>12</v>
      </c>
      <c r="K6" s="18" t="s">
        <v>13</v>
      </c>
    </row>
    <row r="7" spans="1:11" x14ac:dyDescent="0.25">
      <c r="A7" s="22" t="s">
        <v>57</v>
      </c>
      <c r="B7" s="23">
        <v>7.6147816349384098E-2</v>
      </c>
      <c r="C7" s="24">
        <v>0.26491329240159711</v>
      </c>
      <c r="D7" s="25">
        <v>5372</v>
      </c>
      <c r="E7" s="26">
        <v>14</v>
      </c>
      <c r="G7" s="22" t="s">
        <v>57</v>
      </c>
      <c r="H7" s="41">
        <v>0.10277407835319061</v>
      </c>
      <c r="I7" s="86"/>
      <c r="J7">
        <f>((1-B7)/C7)*H7</f>
        <v>0.35841182542602462</v>
      </c>
      <c r="K7">
        <f>((0-B7)/C7)*H7</f>
        <v>-2.9541823186629908E-2</v>
      </c>
    </row>
    <row r="8" spans="1:11" x14ac:dyDescent="0.25">
      <c r="A8" s="27" t="s">
        <v>58</v>
      </c>
      <c r="B8" s="28">
        <v>0.66592011944755503</v>
      </c>
      <c r="C8" s="29">
        <v>0.47109664085155595</v>
      </c>
      <c r="D8" s="30">
        <v>5372</v>
      </c>
      <c r="E8" s="31">
        <v>14</v>
      </c>
      <c r="G8" s="27" t="s">
        <v>58</v>
      </c>
      <c r="H8" s="42">
        <v>6.8185030302164051E-2</v>
      </c>
      <c r="I8" s="86"/>
      <c r="J8">
        <f t="shared" ref="J8:J19" si="0">((1-B8)/C8)*H8</f>
        <v>4.8353659957404829E-2</v>
      </c>
      <c r="K8">
        <f t="shared" ref="K8:K19" si="1">((0-B8)/C8)*H8</f>
        <v>-9.6383161300570064E-2</v>
      </c>
    </row>
    <row r="9" spans="1:11" x14ac:dyDescent="0.25">
      <c r="A9" s="27" t="s">
        <v>59</v>
      </c>
      <c r="B9" s="28">
        <v>0.13157894736842105</v>
      </c>
      <c r="C9" s="29">
        <v>0.33762310059218942</v>
      </c>
      <c r="D9" s="30">
        <v>5372</v>
      </c>
      <c r="E9" s="31">
        <v>14</v>
      </c>
      <c r="G9" s="27" t="s">
        <v>59</v>
      </c>
      <c r="H9" s="42">
        <v>0.10253703593813429</v>
      </c>
      <c r="I9" s="86"/>
      <c r="J9">
        <f t="shared" si="0"/>
        <v>0.26374178937084436</v>
      </c>
      <c r="K9">
        <f t="shared" si="1"/>
        <v>-3.9960877177400662E-2</v>
      </c>
    </row>
    <row r="10" spans="1:11" x14ac:dyDescent="0.25">
      <c r="A10" s="27" t="s">
        <v>60</v>
      </c>
      <c r="B10" s="28">
        <v>8.3986562150055993E-3</v>
      </c>
      <c r="C10" s="29">
        <v>9.114801896406384E-2</v>
      </c>
      <c r="D10" s="30">
        <v>5372</v>
      </c>
      <c r="E10" s="31">
        <v>14</v>
      </c>
      <c r="G10" s="27" t="s">
        <v>60</v>
      </c>
      <c r="H10" s="42">
        <v>5.4467810588928238E-2</v>
      </c>
      <c r="I10" s="86"/>
      <c r="J10">
        <f t="shared" si="0"/>
        <v>0.59255653372238404</v>
      </c>
      <c r="K10">
        <f t="shared" si="1"/>
        <v>-5.0188300428208694E-3</v>
      </c>
    </row>
    <row r="11" spans="1:11" x14ac:dyDescent="0.25">
      <c r="A11" s="27" t="s">
        <v>61</v>
      </c>
      <c r="B11" s="28">
        <v>0.2982456140350877</v>
      </c>
      <c r="C11" s="29">
        <v>0.45693389947402296</v>
      </c>
      <c r="D11" s="30">
        <v>5372</v>
      </c>
      <c r="E11" s="31">
        <v>14</v>
      </c>
      <c r="G11" s="27" t="s">
        <v>61</v>
      </c>
      <c r="H11" s="42">
        <v>2.5191283326608853E-2</v>
      </c>
      <c r="I11" s="86"/>
      <c r="J11">
        <f t="shared" si="0"/>
        <v>3.8688513990495776E-2</v>
      </c>
      <c r="K11">
        <f t="shared" si="1"/>
        <v>-1.6442618445960702E-2</v>
      </c>
    </row>
    <row r="12" spans="1:11" x14ac:dyDescent="0.25">
      <c r="A12" s="27" t="s">
        <v>62</v>
      </c>
      <c r="B12" s="28">
        <v>2.8555431131019039E-2</v>
      </c>
      <c r="C12" s="29">
        <v>0.16635166479478106</v>
      </c>
      <c r="D12" s="30">
        <v>5372</v>
      </c>
      <c r="E12" s="31">
        <v>14</v>
      </c>
      <c r="G12" s="27" t="s">
        <v>62</v>
      </c>
      <c r="H12" s="42">
        <v>3.7581644701872259E-2</v>
      </c>
      <c r="I12" s="86"/>
      <c r="J12">
        <f t="shared" si="0"/>
        <v>0.21946570044751906</v>
      </c>
      <c r="K12">
        <f t="shared" si="1"/>
        <v>-6.4511531543651138E-3</v>
      </c>
    </row>
    <row r="13" spans="1:11" x14ac:dyDescent="0.25">
      <c r="A13" s="27" t="s">
        <v>63</v>
      </c>
      <c r="B13" s="28">
        <v>2.2583053378126165E-2</v>
      </c>
      <c r="C13" s="29">
        <v>0.14839013887785199</v>
      </c>
      <c r="D13" s="30">
        <v>5372</v>
      </c>
      <c r="E13" s="31">
        <v>14</v>
      </c>
      <c r="G13" s="27" t="s">
        <v>63</v>
      </c>
      <c r="H13" s="42">
        <v>4.7944470736954771E-2</v>
      </c>
      <c r="I13" s="86"/>
      <c r="J13">
        <f t="shared" si="0"/>
        <v>0.31580089182132626</v>
      </c>
      <c r="K13">
        <f t="shared" si="1"/>
        <v>-7.2965262383770232E-3</v>
      </c>
    </row>
    <row r="14" spans="1:11" x14ac:dyDescent="0.25">
      <c r="A14" s="27" t="s">
        <v>64</v>
      </c>
      <c r="B14" s="28">
        <v>1.6797312430011197E-3</v>
      </c>
      <c r="C14" s="29">
        <v>4.0900500531622856E-2</v>
      </c>
      <c r="D14" s="30">
        <v>5372</v>
      </c>
      <c r="E14" s="31">
        <v>14</v>
      </c>
      <c r="G14" s="27" t="s">
        <v>64</v>
      </c>
      <c r="H14" s="42">
        <v>1.0676040355431095E-3</v>
      </c>
      <c r="I14" s="86"/>
      <c r="J14">
        <f t="shared" si="0"/>
        <v>2.6058623582501279E-2</v>
      </c>
      <c r="K14">
        <f t="shared" si="1"/>
        <v>-4.3845132219575909E-5</v>
      </c>
    </row>
    <row r="15" spans="1:11" x14ac:dyDescent="0.25">
      <c r="A15" s="27" t="s">
        <v>65</v>
      </c>
      <c r="B15" s="28">
        <v>0.58921239268383718</v>
      </c>
      <c r="C15" s="29">
        <v>0.49138102443070453</v>
      </c>
      <c r="D15" s="30">
        <v>5372</v>
      </c>
      <c r="E15" s="31">
        <v>14</v>
      </c>
      <c r="G15" s="27" t="s">
        <v>65</v>
      </c>
      <c r="H15" s="42">
        <v>8.1198870652820096E-2</v>
      </c>
      <c r="I15" s="86"/>
      <c r="J15">
        <f t="shared" si="0"/>
        <v>6.7881110856673726E-2</v>
      </c>
      <c r="K15">
        <f t="shared" si="1"/>
        <v>-9.7365137198781884E-2</v>
      </c>
    </row>
    <row r="16" spans="1:11" x14ac:dyDescent="0.25">
      <c r="A16" s="27" t="s">
        <v>66</v>
      </c>
      <c r="B16" s="28">
        <v>0.19260918253079506</v>
      </c>
      <c r="C16" s="29">
        <v>0.39387115389909821</v>
      </c>
      <c r="D16" s="30">
        <v>5372</v>
      </c>
      <c r="E16" s="31">
        <v>14</v>
      </c>
      <c r="G16" s="27" t="s">
        <v>66</v>
      </c>
      <c r="H16" s="42">
        <v>6.6672976023802497E-2</v>
      </c>
      <c r="I16" s="86"/>
      <c r="J16">
        <f t="shared" si="0"/>
        <v>0.13667197529462399</v>
      </c>
      <c r="K16">
        <f t="shared" si="1"/>
        <v>-3.2604132802601007E-2</v>
      </c>
    </row>
    <row r="17" spans="1:11" x14ac:dyDescent="0.25">
      <c r="A17" s="27" t="s">
        <v>67</v>
      </c>
      <c r="B17" s="28">
        <v>1.8477043673012315E-2</v>
      </c>
      <c r="C17" s="29">
        <v>0.13450556462183219</v>
      </c>
      <c r="D17" s="30">
        <v>5372</v>
      </c>
      <c r="E17" s="31">
        <v>14</v>
      </c>
      <c r="G17" s="27" t="s">
        <v>67</v>
      </c>
      <c r="H17" s="42">
        <v>2.676270231427114E-2</v>
      </c>
      <c r="I17" s="86"/>
      <c r="J17">
        <f t="shared" si="0"/>
        <v>0.19529457215139495</v>
      </c>
      <c r="K17">
        <f t="shared" si="1"/>
        <v>-3.6763952544187294E-3</v>
      </c>
    </row>
    <row r="18" spans="1:11" x14ac:dyDescent="0.25">
      <c r="A18" s="27" t="s">
        <v>68</v>
      </c>
      <c r="B18" s="28">
        <v>3.4341172079134008E-2</v>
      </c>
      <c r="C18" s="29">
        <v>0.18188345396997191</v>
      </c>
      <c r="D18" s="30">
        <v>5372</v>
      </c>
      <c r="E18" s="31">
        <v>14</v>
      </c>
      <c r="G18" s="27" t="s">
        <v>68</v>
      </c>
      <c r="H18" s="42">
        <v>3.7291268438438642E-2</v>
      </c>
      <c r="I18" s="86"/>
      <c r="J18">
        <f t="shared" si="0"/>
        <v>0.19798745727519684</v>
      </c>
      <c r="K18">
        <f t="shared" si="1"/>
        <v>-7.0409145996591068E-3</v>
      </c>
    </row>
    <row r="19" spans="1:11" x14ac:dyDescent="0.25">
      <c r="A19" s="27" t="s">
        <v>69</v>
      </c>
      <c r="B19" s="28">
        <v>2.0530048525569241E-3</v>
      </c>
      <c r="C19" s="29">
        <v>4.5208750482679229E-2</v>
      </c>
      <c r="D19" s="30">
        <v>5372</v>
      </c>
      <c r="E19" s="31">
        <v>14</v>
      </c>
      <c r="G19" s="27" t="s">
        <v>69</v>
      </c>
      <c r="H19" s="42">
        <v>2.8779021013341202E-2</v>
      </c>
      <c r="I19" s="86"/>
      <c r="J19">
        <f t="shared" si="0"/>
        <v>0.63527386262428132</v>
      </c>
      <c r="K19">
        <f t="shared" si="1"/>
        <v>-1.3069034016957347E-3</v>
      </c>
    </row>
    <row r="20" spans="1:11" x14ac:dyDescent="0.25">
      <c r="A20" s="27" t="s">
        <v>70</v>
      </c>
      <c r="B20" s="28">
        <v>2.7995520716685332E-2</v>
      </c>
      <c r="C20" s="29">
        <v>0.16476015296351551</v>
      </c>
      <c r="D20" s="30">
        <v>5372</v>
      </c>
      <c r="E20" s="31">
        <v>14</v>
      </c>
      <c r="G20" s="27" t="s">
        <v>70</v>
      </c>
      <c r="H20" s="42">
        <v>3.2926357030247093E-2</v>
      </c>
      <c r="I20" s="86"/>
      <c r="J20">
        <f t="shared" ref="J20:J81" si="2">((1-B20)/C20)*H20</f>
        <v>0.1942494343700259</v>
      </c>
      <c r="K20">
        <f t="shared" ref="K20:K81" si="3">((0-B20)/C20)*H20</f>
        <v>-5.5947417733302396E-3</v>
      </c>
    </row>
    <row r="21" spans="1:11" x14ac:dyDescent="0.25">
      <c r="A21" s="27" t="s">
        <v>71</v>
      </c>
      <c r="B21" s="28">
        <v>4.3299738708473305E-2</v>
      </c>
      <c r="C21" s="29">
        <v>0.20328454524126488</v>
      </c>
      <c r="D21" s="30">
        <v>5372</v>
      </c>
      <c r="E21" s="31">
        <v>14</v>
      </c>
      <c r="G21" s="27" t="s">
        <v>71</v>
      </c>
      <c r="H21" s="42">
        <v>4.8277693752120411E-2</v>
      </c>
      <c r="I21" s="86"/>
      <c r="J21">
        <f t="shared" si="2"/>
        <v>0.22720508424479244</v>
      </c>
      <c r="K21">
        <f t="shared" si="3"/>
        <v>-1.0283179778539179E-2</v>
      </c>
    </row>
    <row r="22" spans="1:11" x14ac:dyDescent="0.25">
      <c r="A22" s="27" t="s">
        <v>72</v>
      </c>
      <c r="B22" s="28">
        <v>5.9723777528928712E-2</v>
      </c>
      <c r="C22" s="29">
        <v>0.23668740051275722</v>
      </c>
      <c r="D22" s="30">
        <v>5372</v>
      </c>
      <c r="E22" s="31">
        <v>14</v>
      </c>
      <c r="G22" s="27" t="s">
        <v>72</v>
      </c>
      <c r="H22" s="42">
        <v>5.9356222715980849E-3</v>
      </c>
      <c r="I22" s="86"/>
      <c r="J22">
        <f t="shared" si="2"/>
        <v>2.3580150339487925E-2</v>
      </c>
      <c r="K22">
        <f t="shared" si="3"/>
        <v>-1.4977467464541757E-3</v>
      </c>
    </row>
    <row r="23" spans="1:11" x14ac:dyDescent="0.25">
      <c r="A23" s="27" t="s">
        <v>73</v>
      </c>
      <c r="B23" s="28">
        <v>5.9723777528928705E-3</v>
      </c>
      <c r="C23" s="29">
        <v>7.6956735980629423E-2</v>
      </c>
      <c r="D23" s="30">
        <v>5372</v>
      </c>
      <c r="E23" s="31">
        <v>14</v>
      </c>
      <c r="G23" s="27" t="s">
        <v>73</v>
      </c>
      <c r="H23" s="42">
        <v>1.8636675315499115E-2</v>
      </c>
      <c r="I23" s="86"/>
      <c r="J23">
        <f t="shared" si="2"/>
        <v>0.24072447738843697</v>
      </c>
      <c r="K23">
        <f t="shared" si="3"/>
        <v>-1.4463355757472743E-3</v>
      </c>
    </row>
    <row r="24" spans="1:11" x14ac:dyDescent="0.25">
      <c r="A24" s="27" t="s">
        <v>74</v>
      </c>
      <c r="B24" s="28">
        <v>4.0313549832026868E-2</v>
      </c>
      <c r="C24" s="29">
        <v>0.19645540455679006</v>
      </c>
      <c r="D24" s="30">
        <v>5372</v>
      </c>
      <c r="E24" s="31">
        <v>14</v>
      </c>
      <c r="G24" s="27" t="s">
        <v>74</v>
      </c>
      <c r="H24" s="42">
        <v>8.484413532628976E-2</v>
      </c>
      <c r="I24" s="86"/>
      <c r="J24">
        <f t="shared" si="2"/>
        <v>0.41446437797195185</v>
      </c>
      <c r="K24">
        <f t="shared" si="3"/>
        <v>-1.7410405609090157E-2</v>
      </c>
    </row>
    <row r="25" spans="1:11" x14ac:dyDescent="0.25">
      <c r="A25" s="27" t="s">
        <v>75</v>
      </c>
      <c r="B25" s="28">
        <v>9.331840238895108E-4</v>
      </c>
      <c r="C25" s="29">
        <v>3.0496829591503724E-2</v>
      </c>
      <c r="D25" s="30">
        <v>5372</v>
      </c>
      <c r="E25" s="31">
        <v>14</v>
      </c>
      <c r="G25" s="27" t="s">
        <v>75</v>
      </c>
      <c r="H25" s="42">
        <v>1.9355142162679608E-2</v>
      </c>
      <c r="I25" s="86"/>
      <c r="J25">
        <f t="shared" si="2"/>
        <v>0.63406854129586332</v>
      </c>
      <c r="K25">
        <f t="shared" si="3"/>
        <v>-5.9225531598716902E-4</v>
      </c>
    </row>
    <row r="26" spans="1:11" x14ac:dyDescent="0.25">
      <c r="A26" s="27" t="s">
        <v>76</v>
      </c>
      <c r="B26" s="28">
        <v>1.866368047779022E-4</v>
      </c>
      <c r="C26" s="29">
        <v>1.364369154486296E-2</v>
      </c>
      <c r="D26" s="30">
        <v>5372</v>
      </c>
      <c r="E26" s="31">
        <v>14</v>
      </c>
      <c r="G26" s="27" t="s">
        <v>76</v>
      </c>
      <c r="H26" s="42">
        <v>1.1566199512882763E-2</v>
      </c>
      <c r="I26" s="86"/>
      <c r="J26">
        <f t="shared" si="2"/>
        <v>0.84757419180414384</v>
      </c>
      <c r="K26">
        <f t="shared" si="3"/>
        <v>-1.5821806828526113E-4</v>
      </c>
    </row>
    <row r="27" spans="1:11" x14ac:dyDescent="0.25">
      <c r="A27" s="27" t="s">
        <v>77</v>
      </c>
      <c r="B27" s="28">
        <v>2.9861888764464353E-3</v>
      </c>
      <c r="C27" s="29">
        <v>5.4498305908151634E-2</v>
      </c>
      <c r="D27" s="30">
        <v>5372</v>
      </c>
      <c r="E27" s="31">
        <v>14</v>
      </c>
      <c r="G27" s="27" t="s">
        <v>77</v>
      </c>
      <c r="H27" s="42">
        <v>2.4966101703185625E-2</v>
      </c>
      <c r="I27" s="86"/>
      <c r="J27">
        <f t="shared" si="2"/>
        <v>0.45673985261013711</v>
      </c>
      <c r="K27">
        <f t="shared" si="3"/>
        <v>-1.3679965634148621E-3</v>
      </c>
    </row>
    <row r="28" spans="1:11" x14ac:dyDescent="0.25">
      <c r="A28" s="27" t="s">
        <v>78</v>
      </c>
      <c r="B28" s="32">
        <v>2.6474430757745426</v>
      </c>
      <c r="C28" s="33">
        <v>1.8930155100052599</v>
      </c>
      <c r="D28" s="30">
        <v>5372</v>
      </c>
      <c r="E28" s="31">
        <v>14</v>
      </c>
      <c r="G28" s="27" t="s">
        <v>78</v>
      </c>
      <c r="H28" s="42">
        <v>-5.5547783051212898E-2</v>
      </c>
      <c r="I28" s="86"/>
    </row>
    <row r="29" spans="1:11" x14ac:dyDescent="0.25">
      <c r="A29" s="27" t="s">
        <v>79</v>
      </c>
      <c r="B29" s="32">
        <v>1.8242740134028296E-2</v>
      </c>
      <c r="C29" s="33">
        <v>0.13384049137052811</v>
      </c>
      <c r="D29" s="30">
        <v>5372</v>
      </c>
      <c r="E29" s="31">
        <v>0</v>
      </c>
      <c r="G29" s="27" t="s">
        <v>79</v>
      </c>
      <c r="H29" s="42">
        <v>4.2654407632438746E-2</v>
      </c>
      <c r="I29" s="86"/>
      <c r="J29">
        <f t="shared" si="2"/>
        <v>0.31288195320874679</v>
      </c>
      <c r="K29">
        <f t="shared" si="3"/>
        <v>-5.8138853648951805E-3</v>
      </c>
    </row>
    <row r="30" spans="1:11" x14ac:dyDescent="0.25">
      <c r="A30" s="27" t="s">
        <v>80</v>
      </c>
      <c r="B30" s="32">
        <v>0.11131794489947879</v>
      </c>
      <c r="C30" s="33">
        <v>0.31455473074694668</v>
      </c>
      <c r="D30" s="30">
        <v>5372</v>
      </c>
      <c r="E30" s="31">
        <v>0</v>
      </c>
      <c r="G30" s="27" t="s">
        <v>80</v>
      </c>
      <c r="H30" s="42">
        <v>5.1847538333673567E-2</v>
      </c>
      <c r="I30" s="86"/>
      <c r="J30">
        <f t="shared" si="2"/>
        <v>0.14647999986793817</v>
      </c>
      <c r="K30">
        <f t="shared" si="3"/>
        <v>-1.8348353565359667E-2</v>
      </c>
    </row>
    <row r="31" spans="1:11" x14ac:dyDescent="0.25">
      <c r="A31" s="27" t="s">
        <v>81</v>
      </c>
      <c r="B31" s="32">
        <v>0.12248696947133282</v>
      </c>
      <c r="C31" s="33">
        <v>0.32787790971714031</v>
      </c>
      <c r="D31" s="30">
        <v>5372</v>
      </c>
      <c r="E31" s="31">
        <v>0</v>
      </c>
      <c r="G31" s="27" t="s">
        <v>81</v>
      </c>
      <c r="H31" s="42">
        <v>-4.2446561781465161E-3</v>
      </c>
      <c r="I31" s="86"/>
      <c r="J31">
        <f t="shared" si="2"/>
        <v>-1.1360146554706617E-2</v>
      </c>
      <c r="K31">
        <f t="shared" si="3"/>
        <v>1.5856971644032571E-3</v>
      </c>
    </row>
    <row r="32" spans="1:11" x14ac:dyDescent="0.25">
      <c r="A32" s="27" t="s">
        <v>82</v>
      </c>
      <c r="B32" s="32">
        <v>5.3611317944899477E-2</v>
      </c>
      <c r="C32" s="33">
        <v>0.22527004024462133</v>
      </c>
      <c r="D32" s="30">
        <v>5372</v>
      </c>
      <c r="E32" s="31">
        <v>0</v>
      </c>
      <c r="G32" s="27" t="s">
        <v>82</v>
      </c>
      <c r="H32" s="42">
        <v>1.7931121855530672E-2</v>
      </c>
      <c r="I32" s="86"/>
      <c r="J32">
        <f t="shared" si="2"/>
        <v>7.5330970608419645E-2</v>
      </c>
      <c r="K32">
        <f t="shared" si="3"/>
        <v>-4.267372056495842E-3</v>
      </c>
    </row>
    <row r="33" spans="1:11" x14ac:dyDescent="0.25">
      <c r="A33" s="27" t="s">
        <v>83</v>
      </c>
      <c r="B33" s="32">
        <v>5.7706626954579301E-2</v>
      </c>
      <c r="C33" s="33">
        <v>0.23320955440523303</v>
      </c>
      <c r="D33" s="30">
        <v>5372</v>
      </c>
      <c r="E33" s="31">
        <v>0</v>
      </c>
      <c r="G33" s="27" t="s">
        <v>83</v>
      </c>
      <c r="H33" s="42">
        <v>-7.5348589232698939E-3</v>
      </c>
      <c r="I33" s="86"/>
      <c r="J33">
        <f t="shared" si="2"/>
        <v>-3.044492601659058E-2</v>
      </c>
      <c r="K33">
        <f t="shared" si="3"/>
        <v>1.8644660342044803E-3</v>
      </c>
    </row>
    <row r="34" spans="1:11" x14ac:dyDescent="0.25">
      <c r="A34" s="27" t="s">
        <v>84</v>
      </c>
      <c r="B34" s="32">
        <v>0.18857036485480266</v>
      </c>
      <c r="C34" s="33">
        <v>0.39120336249218007</v>
      </c>
      <c r="D34" s="30">
        <v>5372</v>
      </c>
      <c r="E34" s="31">
        <v>0</v>
      </c>
      <c r="G34" s="27" t="s">
        <v>84</v>
      </c>
      <c r="H34" s="42">
        <v>6.8918207295073344E-4</v>
      </c>
      <c r="I34" s="86"/>
      <c r="J34">
        <f t="shared" si="2"/>
        <v>1.429493740648006E-3</v>
      </c>
      <c r="K34">
        <f t="shared" si="3"/>
        <v>-3.3220398239881398E-4</v>
      </c>
    </row>
    <row r="35" spans="1:11" x14ac:dyDescent="0.25">
      <c r="A35" s="27" t="s">
        <v>85</v>
      </c>
      <c r="B35" s="32">
        <v>0.39780342516753536</v>
      </c>
      <c r="C35" s="33">
        <v>0.48949000175346119</v>
      </c>
      <c r="D35" s="30">
        <v>5372</v>
      </c>
      <c r="E35" s="31">
        <v>0</v>
      </c>
      <c r="G35" s="27" t="s">
        <v>85</v>
      </c>
      <c r="H35" s="42">
        <v>-5.4675881576109822E-2</v>
      </c>
      <c r="I35" s="86"/>
      <c r="J35">
        <f t="shared" si="2"/>
        <v>-6.7265170878121977E-2</v>
      </c>
      <c r="K35">
        <f t="shared" si="3"/>
        <v>4.4434519371420921E-2</v>
      </c>
    </row>
    <row r="36" spans="1:11" x14ac:dyDescent="0.25">
      <c r="A36" s="27" t="s">
        <v>86</v>
      </c>
      <c r="B36" s="32">
        <v>4.0394638868205518E-2</v>
      </c>
      <c r="C36" s="33">
        <v>0.19690131816298567</v>
      </c>
      <c r="D36" s="30">
        <v>5372</v>
      </c>
      <c r="E36" s="31">
        <v>0</v>
      </c>
      <c r="G36" s="27" t="s">
        <v>86</v>
      </c>
      <c r="H36" s="42">
        <v>1.964362840999383E-2</v>
      </c>
      <c r="I36" s="86"/>
      <c r="J36">
        <f t="shared" si="2"/>
        <v>9.5733900159610183E-2</v>
      </c>
      <c r="K36">
        <f t="shared" si="3"/>
        <v>-4.029923634264871E-3</v>
      </c>
    </row>
    <row r="37" spans="1:11" x14ac:dyDescent="0.25">
      <c r="A37" s="27" t="s">
        <v>88</v>
      </c>
      <c r="B37" s="32">
        <v>7.2598659717051381E-3</v>
      </c>
      <c r="C37" s="33">
        <v>8.4902898557184386E-2</v>
      </c>
      <c r="D37" s="30">
        <v>5372</v>
      </c>
      <c r="E37" s="31">
        <v>0</v>
      </c>
      <c r="G37" s="27" t="s">
        <v>88</v>
      </c>
      <c r="H37" s="42">
        <v>-4.7467699797788488E-3</v>
      </c>
      <c r="I37" s="86"/>
      <c r="J37">
        <f t="shared" si="2"/>
        <v>-5.5502334384417679E-2</v>
      </c>
      <c r="K37">
        <f t="shared" si="3"/>
        <v>4.0588618807280879E-4</v>
      </c>
    </row>
    <row r="38" spans="1:11" x14ac:dyDescent="0.25">
      <c r="A38" s="27" t="s">
        <v>89</v>
      </c>
      <c r="B38" s="32">
        <v>2.3641102010424426E-2</v>
      </c>
      <c r="C38" s="33">
        <v>0.15194241628719002</v>
      </c>
      <c r="D38" s="30">
        <v>5372</v>
      </c>
      <c r="E38" s="31">
        <v>0</v>
      </c>
      <c r="G38" s="27" t="s">
        <v>89</v>
      </c>
      <c r="H38" s="42">
        <v>3.9298104263042831E-2</v>
      </c>
      <c r="I38" s="86"/>
      <c r="J38">
        <f t="shared" si="2"/>
        <v>0.25252365145241384</v>
      </c>
      <c r="K38">
        <f t="shared" si="3"/>
        <v>-6.1144907024702697E-3</v>
      </c>
    </row>
    <row r="39" spans="1:11" x14ac:dyDescent="0.25">
      <c r="A39" s="27" t="s">
        <v>90</v>
      </c>
      <c r="B39" s="32">
        <v>0.6861504095309009</v>
      </c>
      <c r="C39" s="33">
        <v>0.46409925621374615</v>
      </c>
      <c r="D39" s="30">
        <v>5372</v>
      </c>
      <c r="E39" s="31">
        <v>0</v>
      </c>
      <c r="G39" s="27" t="s">
        <v>90</v>
      </c>
      <c r="H39" s="42">
        <v>-2.8551934246689617E-3</v>
      </c>
      <c r="I39" s="86"/>
      <c r="J39">
        <f t="shared" si="2"/>
        <v>-1.93083973965627E-3</v>
      </c>
      <c r="K39">
        <f t="shared" si="3"/>
        <v>4.2212783394857704E-3</v>
      </c>
    </row>
    <row r="40" spans="1:11" x14ac:dyDescent="0.25">
      <c r="A40" s="27" t="s">
        <v>91</v>
      </c>
      <c r="B40" s="32">
        <v>0.10964259121370067</v>
      </c>
      <c r="C40" s="33">
        <v>0.31247282921168668</v>
      </c>
      <c r="D40" s="30">
        <v>5372</v>
      </c>
      <c r="E40" s="31">
        <v>0</v>
      </c>
      <c r="G40" s="27" t="s">
        <v>91</v>
      </c>
      <c r="H40" s="42">
        <v>7.2865073121801682E-2</v>
      </c>
      <c r="I40" s="86"/>
      <c r="J40">
        <f t="shared" si="2"/>
        <v>0.20762111656050883</v>
      </c>
      <c r="K40">
        <f t="shared" si="3"/>
        <v>-2.5567392359218004E-2</v>
      </c>
    </row>
    <row r="41" spans="1:11" x14ac:dyDescent="0.25">
      <c r="A41" s="27" t="s">
        <v>92</v>
      </c>
      <c r="B41" s="32">
        <v>0.17088607594936708</v>
      </c>
      <c r="C41" s="33">
        <v>0.37644442411306461</v>
      </c>
      <c r="D41" s="30">
        <v>5372</v>
      </c>
      <c r="E41" s="31">
        <v>0</v>
      </c>
      <c r="G41" s="27" t="s">
        <v>92</v>
      </c>
      <c r="H41" s="42">
        <v>-6.9865137144913575E-2</v>
      </c>
      <c r="I41" s="86"/>
      <c r="J41">
        <f t="shared" si="2"/>
        <v>-0.15387705143736402</v>
      </c>
      <c r="K41">
        <f t="shared" si="3"/>
        <v>3.1715117471823123E-2</v>
      </c>
    </row>
    <row r="42" spans="1:11" x14ac:dyDescent="0.25">
      <c r="A42" s="27" t="s">
        <v>93</v>
      </c>
      <c r="B42" s="32">
        <v>7.0737155621742364E-3</v>
      </c>
      <c r="C42" s="33">
        <v>8.3815188446402317E-2</v>
      </c>
      <c r="D42" s="30">
        <v>5372</v>
      </c>
      <c r="E42" s="31">
        <v>0</v>
      </c>
      <c r="G42" s="27" t="s">
        <v>93</v>
      </c>
      <c r="H42" s="42">
        <v>-1.4730330639471833E-2</v>
      </c>
      <c r="I42" s="86"/>
      <c r="J42">
        <f t="shared" si="2"/>
        <v>-0.1745045586784604</v>
      </c>
      <c r="K42">
        <f t="shared" si="3"/>
        <v>1.2431895818862944E-3</v>
      </c>
    </row>
    <row r="43" spans="1:11" x14ac:dyDescent="0.25">
      <c r="A43" s="27" t="s">
        <v>94</v>
      </c>
      <c r="B43" s="32">
        <v>0.7364110201042442</v>
      </c>
      <c r="C43" s="33">
        <v>0.44061998357437349</v>
      </c>
      <c r="D43" s="30">
        <v>5372</v>
      </c>
      <c r="E43" s="31">
        <v>0</v>
      </c>
      <c r="G43" s="27" t="s">
        <v>94</v>
      </c>
      <c r="H43" s="42">
        <v>-0.13179475673570065</v>
      </c>
      <c r="I43" s="86"/>
      <c r="J43">
        <f t="shared" si="2"/>
        <v>-7.8842646222623783E-2</v>
      </c>
      <c r="K43">
        <f t="shared" si="3"/>
        <v>0.22026942687620027</v>
      </c>
    </row>
    <row r="44" spans="1:11" x14ac:dyDescent="0.25">
      <c r="A44" s="27" t="s">
        <v>95</v>
      </c>
      <c r="B44" s="32">
        <v>2.233804914370812E-3</v>
      </c>
      <c r="C44" s="33">
        <v>4.7214722301980788E-2</v>
      </c>
      <c r="D44" s="30">
        <v>5372</v>
      </c>
      <c r="E44" s="31">
        <v>0</v>
      </c>
      <c r="G44" s="27" t="s">
        <v>95</v>
      </c>
      <c r="H44" s="42">
        <v>5.8340485483117394E-3</v>
      </c>
      <c r="I44" s="86"/>
      <c r="J44">
        <f t="shared" si="2"/>
        <v>0.12328816390707935</v>
      </c>
      <c r="K44">
        <f t="shared" si="3"/>
        <v>-2.7601827740390903E-4</v>
      </c>
    </row>
    <row r="45" spans="1:11" x14ac:dyDescent="0.25">
      <c r="A45" s="27" t="s">
        <v>96</v>
      </c>
      <c r="B45" s="32">
        <v>0.251861504095309</v>
      </c>
      <c r="C45" s="33">
        <v>0.43412252786208266</v>
      </c>
      <c r="D45" s="30">
        <v>5372</v>
      </c>
      <c r="E45" s="31">
        <v>0</v>
      </c>
      <c r="G45" s="27" t="s">
        <v>96</v>
      </c>
      <c r="H45" s="42">
        <v>0.12991678948382659</v>
      </c>
      <c r="I45" s="86"/>
      <c r="J45">
        <f t="shared" si="2"/>
        <v>0.22389013524788731</v>
      </c>
      <c r="K45">
        <f t="shared" si="3"/>
        <v>-7.5372817365113587E-2</v>
      </c>
    </row>
    <row r="46" spans="1:11" x14ac:dyDescent="0.25">
      <c r="A46" s="27" t="s">
        <v>97</v>
      </c>
      <c r="B46" s="32">
        <v>3.7230081906180199E-4</v>
      </c>
      <c r="C46" s="33">
        <v>1.9293302003765538E-2</v>
      </c>
      <c r="D46" s="30">
        <v>5372</v>
      </c>
      <c r="E46" s="31">
        <v>0</v>
      </c>
      <c r="G46" s="27" t="s">
        <v>97</v>
      </c>
      <c r="H46" s="42">
        <v>1.4811747049094837E-3</v>
      </c>
      <c r="I46" s="86"/>
      <c r="J46">
        <f t="shared" si="2"/>
        <v>7.6742864547742748E-2</v>
      </c>
      <c r="K46">
        <f t="shared" si="3"/>
        <v>-2.8582072457259866E-5</v>
      </c>
    </row>
    <row r="47" spans="1:11" x14ac:dyDescent="0.25">
      <c r="A47" s="27" t="s">
        <v>98</v>
      </c>
      <c r="B47" s="32">
        <v>3.1645569620253164E-3</v>
      </c>
      <c r="C47" s="33">
        <v>5.6170542724606323E-2</v>
      </c>
      <c r="D47" s="30">
        <v>5372</v>
      </c>
      <c r="E47" s="31">
        <v>0</v>
      </c>
      <c r="G47" s="27" t="s">
        <v>98</v>
      </c>
      <c r="H47" s="42">
        <v>1.9811713040274345E-2</v>
      </c>
      <c r="I47" s="86"/>
      <c r="J47">
        <f t="shared" si="2"/>
        <v>0.35159029605017067</v>
      </c>
      <c r="K47">
        <f t="shared" si="3"/>
        <v>-1.1161596700005418E-3</v>
      </c>
    </row>
    <row r="48" spans="1:11" x14ac:dyDescent="0.25">
      <c r="A48" s="27" t="s">
        <v>99</v>
      </c>
      <c r="B48" s="32">
        <v>3.3507073715562173E-3</v>
      </c>
      <c r="C48" s="33">
        <v>5.779361463865787E-2</v>
      </c>
      <c r="D48" s="30">
        <v>5372</v>
      </c>
      <c r="E48" s="31">
        <v>0</v>
      </c>
      <c r="G48" s="27" t="s">
        <v>99</v>
      </c>
      <c r="H48" s="42">
        <v>2.3199560149286288E-3</v>
      </c>
      <c r="I48" s="86"/>
      <c r="J48">
        <f t="shared" si="2"/>
        <v>4.0007577578667547E-2</v>
      </c>
      <c r="K48">
        <f t="shared" si="3"/>
        <v>-1.3450436989466115E-4</v>
      </c>
    </row>
    <row r="49" spans="1:11" x14ac:dyDescent="0.25">
      <c r="A49" s="27" t="s">
        <v>100</v>
      </c>
      <c r="B49" s="32">
        <v>2.2338049143708115E-3</v>
      </c>
      <c r="C49" s="33">
        <v>4.7214722301980643E-2</v>
      </c>
      <c r="D49" s="30">
        <v>5372</v>
      </c>
      <c r="E49" s="31">
        <v>0</v>
      </c>
      <c r="G49" s="27" t="s">
        <v>100</v>
      </c>
      <c r="H49" s="42">
        <v>-6.7695011639482272E-3</v>
      </c>
      <c r="I49" s="86"/>
      <c r="J49">
        <f t="shared" si="2"/>
        <v>-0.14305663762629006</v>
      </c>
      <c r="K49">
        <f t="shared" si="3"/>
        <v>3.2027605438721655E-4</v>
      </c>
    </row>
    <row r="50" spans="1:11" x14ac:dyDescent="0.25">
      <c r="A50" s="27" t="s">
        <v>101</v>
      </c>
      <c r="B50" s="32">
        <v>4.970215934475055E-2</v>
      </c>
      <c r="C50" s="33">
        <v>0.21734913978964079</v>
      </c>
      <c r="D50" s="30">
        <v>5372</v>
      </c>
      <c r="E50" s="31">
        <v>0</v>
      </c>
      <c r="G50" s="27" t="s">
        <v>101</v>
      </c>
      <c r="H50" s="42">
        <v>-3.6784386724754092E-2</v>
      </c>
      <c r="I50" s="86"/>
      <c r="J50">
        <f t="shared" si="2"/>
        <v>-0.16082936103723885</v>
      </c>
      <c r="K50">
        <f t="shared" si="3"/>
        <v>8.411643368646967E-3</v>
      </c>
    </row>
    <row r="51" spans="1:11" x14ac:dyDescent="0.25">
      <c r="A51" s="27" t="s">
        <v>102</v>
      </c>
      <c r="B51" s="32">
        <v>0.43056589724497396</v>
      </c>
      <c r="C51" s="33">
        <v>0.49520152869893613</v>
      </c>
      <c r="D51" s="30">
        <v>5372</v>
      </c>
      <c r="E51" s="31">
        <v>0</v>
      </c>
      <c r="G51" s="27" t="s">
        <v>102</v>
      </c>
      <c r="H51" s="42">
        <v>-7.650856443880924E-2</v>
      </c>
      <c r="I51" s="86"/>
      <c r="J51">
        <f t="shared" si="2"/>
        <v>-8.7977486375603001E-2</v>
      </c>
      <c r="K51">
        <f t="shared" si="3"/>
        <v>6.6522368743631821E-2</v>
      </c>
    </row>
    <row r="52" spans="1:11" x14ac:dyDescent="0.25">
      <c r="A52" s="27" t="s">
        <v>103</v>
      </c>
      <c r="B52" s="32">
        <v>0.1157855547282204</v>
      </c>
      <c r="C52" s="33">
        <v>0.31999737738610884</v>
      </c>
      <c r="D52" s="30">
        <v>5372</v>
      </c>
      <c r="E52" s="31">
        <v>0</v>
      </c>
      <c r="G52" s="27" t="s">
        <v>103</v>
      </c>
      <c r="H52" s="42">
        <v>-2.335820418913501E-2</v>
      </c>
      <c r="I52" s="86"/>
      <c r="J52">
        <f t="shared" si="2"/>
        <v>-6.4543221348718316E-2</v>
      </c>
      <c r="K52">
        <f t="shared" si="3"/>
        <v>8.4517649850321674E-3</v>
      </c>
    </row>
    <row r="53" spans="1:11" x14ac:dyDescent="0.25">
      <c r="A53" s="27" t="s">
        <v>104</v>
      </c>
      <c r="B53" s="32">
        <v>2.0476545048399106E-3</v>
      </c>
      <c r="C53" s="33">
        <v>4.5208871672587934E-2</v>
      </c>
      <c r="D53" s="30">
        <v>5372</v>
      </c>
      <c r="E53" s="31">
        <v>0</v>
      </c>
      <c r="G53" s="27" t="s">
        <v>104</v>
      </c>
      <c r="H53" s="42">
        <v>2.3875812691364043E-3</v>
      </c>
      <c r="I53" s="86"/>
      <c r="J53">
        <f t="shared" si="2"/>
        <v>5.2704087482008839E-2</v>
      </c>
      <c r="K53">
        <f t="shared" si="3"/>
        <v>-1.0814119796718844E-4</v>
      </c>
    </row>
    <row r="54" spans="1:11" x14ac:dyDescent="0.25">
      <c r="A54" s="27" t="s">
        <v>105</v>
      </c>
      <c r="B54" s="32">
        <v>7.2598659717051381E-3</v>
      </c>
      <c r="C54" s="33">
        <v>8.4902898557184525E-2</v>
      </c>
      <c r="D54" s="30">
        <v>5372</v>
      </c>
      <c r="E54" s="31">
        <v>0</v>
      </c>
      <c r="G54" s="27" t="s">
        <v>105</v>
      </c>
      <c r="H54" s="42">
        <v>1.6476514258193443E-2</v>
      </c>
      <c r="I54" s="86"/>
      <c r="J54">
        <f t="shared" si="2"/>
        <v>0.19265416435672372</v>
      </c>
      <c r="K54">
        <f t="shared" si="3"/>
        <v>-1.4088716313355007E-3</v>
      </c>
    </row>
    <row r="55" spans="1:11" x14ac:dyDescent="0.25">
      <c r="A55" s="27" t="s">
        <v>106</v>
      </c>
      <c r="B55" s="32">
        <v>1.8615040953090097E-4</v>
      </c>
      <c r="C55" s="33">
        <v>1.36436948635954E-2</v>
      </c>
      <c r="D55" s="30">
        <v>5372</v>
      </c>
      <c r="E55" s="31">
        <v>0</v>
      </c>
      <c r="G55" s="27" t="s">
        <v>106</v>
      </c>
      <c r="H55" s="42">
        <v>-1.5576820048360286E-3</v>
      </c>
      <c r="I55" s="86"/>
      <c r="J55">
        <f t="shared" si="2"/>
        <v>-0.11414738142879458</v>
      </c>
      <c r="K55">
        <f t="shared" si="3"/>
        <v>2.1252537968496477E-5</v>
      </c>
    </row>
    <row r="56" spans="1:11" x14ac:dyDescent="0.25">
      <c r="A56" s="27" t="s">
        <v>107</v>
      </c>
      <c r="B56" s="32">
        <v>5.3797468354430382E-2</v>
      </c>
      <c r="C56" s="33">
        <v>0.22563860083681256</v>
      </c>
      <c r="D56" s="30">
        <v>5372</v>
      </c>
      <c r="E56" s="31">
        <v>0</v>
      </c>
      <c r="G56" s="27" t="s">
        <v>107</v>
      </c>
      <c r="H56" s="42">
        <v>5.3109672926114244E-2</v>
      </c>
      <c r="I56" s="86"/>
      <c r="J56">
        <f t="shared" si="2"/>
        <v>0.22271236743708286</v>
      </c>
      <c r="K56">
        <f t="shared" si="3"/>
        <v>-1.2662576075018087E-2</v>
      </c>
    </row>
    <row r="57" spans="1:11" x14ac:dyDescent="0.25">
      <c r="A57" s="27" t="s">
        <v>108</v>
      </c>
      <c r="B57" s="32">
        <v>5.4542069992554003E-2</v>
      </c>
      <c r="C57" s="33">
        <v>0.22710533600553329</v>
      </c>
      <c r="D57" s="30">
        <v>5372</v>
      </c>
      <c r="E57" s="31">
        <v>0</v>
      </c>
      <c r="G57" s="27" t="s">
        <v>108</v>
      </c>
      <c r="H57" s="42">
        <v>2.8448857348706669E-2</v>
      </c>
      <c r="I57" s="86"/>
      <c r="J57">
        <f t="shared" si="2"/>
        <v>0.11843490009116296</v>
      </c>
      <c r="K57">
        <f t="shared" si="3"/>
        <v>-6.8323342639714036E-3</v>
      </c>
    </row>
    <row r="58" spans="1:11" x14ac:dyDescent="0.25">
      <c r="A58" s="27" t="s">
        <v>109</v>
      </c>
      <c r="B58" s="32">
        <v>0.11262099776619508</v>
      </c>
      <c r="C58" s="33">
        <v>0.31615837091587073</v>
      </c>
      <c r="D58" s="30">
        <v>5372</v>
      </c>
      <c r="E58" s="31">
        <v>0</v>
      </c>
      <c r="G58" s="27" t="s">
        <v>109</v>
      </c>
      <c r="H58" s="42">
        <v>2.5608412111844971E-2</v>
      </c>
      <c r="I58" s="86"/>
      <c r="J58">
        <f t="shared" si="2"/>
        <v>7.1876531760874982E-2</v>
      </c>
      <c r="K58">
        <f t="shared" si="3"/>
        <v>-9.1221526568763082E-3</v>
      </c>
    </row>
    <row r="59" spans="1:11" x14ac:dyDescent="0.25">
      <c r="A59" s="27" t="s">
        <v>110</v>
      </c>
      <c r="B59" s="32">
        <v>1.2472077438570366E-2</v>
      </c>
      <c r="C59" s="33">
        <v>0.11099017017704388</v>
      </c>
      <c r="D59" s="30">
        <v>5372</v>
      </c>
      <c r="E59" s="31">
        <v>0</v>
      </c>
      <c r="G59" s="27" t="s">
        <v>110</v>
      </c>
      <c r="H59" s="42">
        <v>3.3454398826102433E-2</v>
      </c>
      <c r="I59" s="86"/>
      <c r="J59">
        <f t="shared" si="2"/>
        <v>0.29765836848960475</v>
      </c>
      <c r="K59">
        <f t="shared" si="3"/>
        <v>-3.7593045596236606E-3</v>
      </c>
    </row>
    <row r="60" spans="1:11" x14ac:dyDescent="0.25">
      <c r="A60" s="27" t="s">
        <v>111</v>
      </c>
      <c r="B60" s="32">
        <v>8.0044676098287415E-2</v>
      </c>
      <c r="C60" s="33">
        <v>0.27138761234510456</v>
      </c>
      <c r="D60" s="30">
        <v>5372</v>
      </c>
      <c r="E60" s="31">
        <v>0</v>
      </c>
      <c r="G60" s="27" t="s">
        <v>111</v>
      </c>
      <c r="H60" s="42">
        <v>7.3056203126082714E-2</v>
      </c>
      <c r="I60" s="86"/>
      <c r="J60">
        <f t="shared" si="2"/>
        <v>0.24764742365771833</v>
      </c>
      <c r="K60">
        <f t="shared" si="3"/>
        <v>-2.1547630953625833E-2</v>
      </c>
    </row>
    <row r="61" spans="1:11" x14ac:dyDescent="0.25">
      <c r="A61" s="27" t="s">
        <v>112</v>
      </c>
      <c r="B61" s="32">
        <v>7.6321667907669408E-3</v>
      </c>
      <c r="C61" s="33">
        <v>8.7036354307052463E-2</v>
      </c>
      <c r="D61" s="30">
        <v>5372</v>
      </c>
      <c r="E61" s="31">
        <v>0</v>
      </c>
      <c r="G61" s="27" t="s">
        <v>112</v>
      </c>
      <c r="H61" s="42">
        <v>8.3294135431404379E-3</v>
      </c>
      <c r="I61" s="86"/>
      <c r="J61">
        <f t="shared" si="2"/>
        <v>9.496999426870692E-2</v>
      </c>
      <c r="K61">
        <f t="shared" si="3"/>
        <v>-7.3040138154511049E-4</v>
      </c>
    </row>
    <row r="62" spans="1:11" x14ac:dyDescent="0.25">
      <c r="A62" s="27" t="s">
        <v>113</v>
      </c>
      <c r="B62" s="32">
        <v>6.8503350707371555E-2</v>
      </c>
      <c r="C62" s="33">
        <v>0.25263119806921386</v>
      </c>
      <c r="D62" s="30">
        <v>5372</v>
      </c>
      <c r="E62" s="31">
        <v>0</v>
      </c>
      <c r="G62" s="27" t="s">
        <v>113</v>
      </c>
      <c r="H62" s="42">
        <v>5.0062594235245391E-3</v>
      </c>
      <c r="I62" s="86"/>
      <c r="J62">
        <f t="shared" si="2"/>
        <v>1.8458978598617646E-2</v>
      </c>
      <c r="K62">
        <f t="shared" si="3"/>
        <v>-1.3574948289950626E-3</v>
      </c>
    </row>
    <row r="63" spans="1:11" x14ac:dyDescent="0.25">
      <c r="A63" s="27" t="s">
        <v>114</v>
      </c>
      <c r="B63" s="32">
        <v>0.23994787788533134</v>
      </c>
      <c r="C63" s="33">
        <v>0.42709114822632432</v>
      </c>
      <c r="D63" s="30">
        <v>5372</v>
      </c>
      <c r="E63" s="31">
        <v>0</v>
      </c>
      <c r="G63" s="27" t="s">
        <v>114</v>
      </c>
      <c r="H63" s="42">
        <v>-9.1448341737085992E-2</v>
      </c>
      <c r="I63" s="86"/>
      <c r="J63">
        <f t="shared" si="2"/>
        <v>-0.16274162199284739</v>
      </c>
      <c r="K63">
        <f t="shared" si="3"/>
        <v>5.1377406502272911E-2</v>
      </c>
    </row>
    <row r="64" spans="1:11" x14ac:dyDescent="0.25">
      <c r="A64" s="27" t="s">
        <v>115</v>
      </c>
      <c r="B64" s="32">
        <v>1.6753536857781086E-3</v>
      </c>
      <c r="C64" s="33">
        <v>4.0900590204291432E-2</v>
      </c>
      <c r="D64" s="30">
        <v>5372</v>
      </c>
      <c r="E64" s="31">
        <v>0</v>
      </c>
      <c r="G64" s="27" t="s">
        <v>115</v>
      </c>
      <c r="H64" s="42">
        <v>-2.2953238363861186E-4</v>
      </c>
      <c r="I64" s="86"/>
      <c r="J64">
        <f t="shared" si="2"/>
        <v>-5.6025557227688738E-3</v>
      </c>
      <c r="K64">
        <f t="shared" si="3"/>
        <v>9.4020140788588207E-6</v>
      </c>
    </row>
    <row r="65" spans="1:11" x14ac:dyDescent="0.25">
      <c r="A65" s="27" t="s">
        <v>116</v>
      </c>
      <c r="B65" s="32">
        <v>5.5845122859270288E-4</v>
      </c>
      <c r="C65" s="33">
        <v>2.3627172451074475E-2</v>
      </c>
      <c r="D65" s="30">
        <v>5372</v>
      </c>
      <c r="E65" s="31">
        <v>0</v>
      </c>
      <c r="G65" s="27" t="s">
        <v>116</v>
      </c>
      <c r="H65" s="42">
        <v>4.7610082547779362E-5</v>
      </c>
      <c r="I65" s="86"/>
      <c r="J65">
        <f t="shared" si="2"/>
        <v>2.0139309829485435E-3</v>
      </c>
      <c r="K65">
        <f t="shared" si="3"/>
        <v>-1.125310662850741E-6</v>
      </c>
    </row>
    <row r="66" spans="1:11" x14ac:dyDescent="0.25">
      <c r="A66" s="27" t="s">
        <v>117</v>
      </c>
      <c r="B66" s="32">
        <v>1.1169024571854058E-3</v>
      </c>
      <c r="C66" s="33">
        <v>3.3404531195422173E-2</v>
      </c>
      <c r="D66" s="30">
        <v>5372</v>
      </c>
      <c r="E66" s="31">
        <v>0</v>
      </c>
      <c r="G66" s="27" t="s">
        <v>117</v>
      </c>
      <c r="H66" s="42">
        <v>-6.4990203319883755E-3</v>
      </c>
      <c r="I66" s="86"/>
      <c r="J66">
        <f t="shared" si="2"/>
        <v>-0.19433775382843643</v>
      </c>
      <c r="K66">
        <f t="shared" si="3"/>
        <v>2.1729901658043582E-4</v>
      </c>
    </row>
    <row r="67" spans="1:11" x14ac:dyDescent="0.25">
      <c r="A67" s="27" t="s">
        <v>118</v>
      </c>
      <c r="B67" s="32">
        <v>0.74367088607594933</v>
      </c>
      <c r="C67" s="33">
        <v>0.43664629932511123</v>
      </c>
      <c r="D67" s="30">
        <v>5372</v>
      </c>
      <c r="E67" s="31">
        <v>0</v>
      </c>
      <c r="G67" s="27" t="s">
        <v>118</v>
      </c>
      <c r="H67" s="42">
        <v>8.5946011599690689E-2</v>
      </c>
      <c r="I67" s="86"/>
      <c r="J67">
        <f t="shared" si="2"/>
        <v>5.0453799866632558E-2</v>
      </c>
      <c r="K67">
        <f t="shared" si="3"/>
        <v>-0.14637830825504505</v>
      </c>
    </row>
    <row r="68" spans="1:11" x14ac:dyDescent="0.25">
      <c r="A68" s="27" t="s">
        <v>119</v>
      </c>
      <c r="B68" s="32">
        <v>5.5845122859270277E-4</v>
      </c>
      <c r="C68" s="33">
        <v>2.3627172451074346E-2</v>
      </c>
      <c r="D68" s="30">
        <v>5372</v>
      </c>
      <c r="E68" s="31">
        <v>0</v>
      </c>
      <c r="G68" s="27" t="s">
        <v>119</v>
      </c>
      <c r="H68" s="42">
        <v>2.3640925059746428E-3</v>
      </c>
      <c r="I68" s="86"/>
      <c r="J68">
        <f t="shared" si="2"/>
        <v>0.10000232911927374</v>
      </c>
      <c r="K68">
        <f t="shared" si="3"/>
        <v>-5.5877628489070805E-5</v>
      </c>
    </row>
    <row r="69" spans="1:11" x14ac:dyDescent="0.25">
      <c r="A69" s="27" t="s">
        <v>120</v>
      </c>
      <c r="B69" s="32">
        <v>3.7230081906180199E-4</v>
      </c>
      <c r="C69" s="33">
        <v>1.9293302003765483E-2</v>
      </c>
      <c r="D69" s="30">
        <v>5372</v>
      </c>
      <c r="E69" s="31">
        <v>0</v>
      </c>
      <c r="G69" s="27" t="s">
        <v>120</v>
      </c>
      <c r="H69" s="42">
        <v>1.4319549391046637E-2</v>
      </c>
      <c r="I69" s="86"/>
      <c r="J69">
        <f t="shared" si="2"/>
        <v>0.74192682042120328</v>
      </c>
      <c r="K69">
        <f t="shared" si="3"/>
        <v>-2.7632283814569956E-4</v>
      </c>
    </row>
    <row r="70" spans="1:11" x14ac:dyDescent="0.25">
      <c r="A70" s="27" t="s">
        <v>121</v>
      </c>
      <c r="B70" s="32">
        <v>3.1645569620253164E-3</v>
      </c>
      <c r="C70" s="33">
        <v>5.6170542724606323E-2</v>
      </c>
      <c r="D70" s="30">
        <v>5372</v>
      </c>
      <c r="E70" s="31">
        <v>0</v>
      </c>
      <c r="G70" s="27" t="s">
        <v>121</v>
      </c>
      <c r="H70" s="42">
        <v>1.9518221558644253E-3</v>
      </c>
      <c r="I70" s="86"/>
      <c r="J70">
        <f t="shared" si="2"/>
        <v>3.463818238345294E-2</v>
      </c>
      <c r="K70">
        <f t="shared" si="3"/>
        <v>-1.0996248375699345E-4</v>
      </c>
    </row>
    <row r="71" spans="1:11" x14ac:dyDescent="0.25">
      <c r="A71" s="27" t="s">
        <v>122</v>
      </c>
      <c r="B71" s="32">
        <v>3.5368577810871182E-3</v>
      </c>
      <c r="C71" s="33">
        <v>5.9371749167202385E-2</v>
      </c>
      <c r="D71" s="30">
        <v>5372</v>
      </c>
      <c r="E71" s="31">
        <v>0</v>
      </c>
      <c r="G71" s="27" t="s">
        <v>122</v>
      </c>
      <c r="H71" s="42">
        <v>1.9636544505231758E-2</v>
      </c>
      <c r="I71" s="86"/>
      <c r="J71">
        <f t="shared" si="2"/>
        <v>0.32956908149867753</v>
      </c>
      <c r="K71">
        <f t="shared" si="3"/>
        <v>-1.1697763027227488E-3</v>
      </c>
    </row>
    <row r="72" spans="1:11" x14ac:dyDescent="0.25">
      <c r="A72" s="27" t="s">
        <v>123</v>
      </c>
      <c r="B72" s="32">
        <v>2.7922561429635142E-3</v>
      </c>
      <c r="C72" s="33">
        <v>5.2772889568103692E-2</v>
      </c>
      <c r="D72" s="30">
        <v>5372</v>
      </c>
      <c r="E72" s="31">
        <v>0</v>
      </c>
      <c r="G72" s="27" t="s">
        <v>123</v>
      </c>
      <c r="H72" s="42">
        <v>4.8992320090827468E-4</v>
      </c>
      <c r="I72" s="86"/>
      <c r="J72">
        <f t="shared" si="2"/>
        <v>9.2576929904600938E-3</v>
      </c>
      <c r="K72">
        <f t="shared" si="3"/>
        <v>-2.5922231632798469E-5</v>
      </c>
    </row>
    <row r="73" spans="1:11" x14ac:dyDescent="0.25">
      <c r="A73" s="27" t="s">
        <v>124</v>
      </c>
      <c r="B73" s="32">
        <v>1.1169024571854058E-3</v>
      </c>
      <c r="C73" s="33">
        <v>3.3404531195422235E-2</v>
      </c>
      <c r="D73" s="30">
        <v>5372</v>
      </c>
      <c r="E73" s="31">
        <v>0</v>
      </c>
      <c r="G73" s="27" t="s">
        <v>124</v>
      </c>
      <c r="H73" s="42">
        <v>1.0623284730060486E-2</v>
      </c>
      <c r="I73" s="86"/>
      <c r="J73">
        <f t="shared" si="2"/>
        <v>0.31766407662372143</v>
      </c>
      <c r="K73">
        <f t="shared" si="3"/>
        <v>-3.5519650759268143E-4</v>
      </c>
    </row>
    <row r="74" spans="1:11" x14ac:dyDescent="0.25">
      <c r="A74" s="27" t="s">
        <v>125</v>
      </c>
      <c r="B74" s="32">
        <v>8.5629188384214461E-3</v>
      </c>
      <c r="C74" s="33">
        <v>9.2147576719403351E-2</v>
      </c>
      <c r="D74" s="30">
        <v>5372</v>
      </c>
      <c r="E74" s="31">
        <v>0</v>
      </c>
      <c r="G74" s="27" t="s">
        <v>125</v>
      </c>
      <c r="H74" s="42">
        <v>4.426646334513315E-2</v>
      </c>
      <c r="I74" s="86"/>
      <c r="J74">
        <f t="shared" si="2"/>
        <v>0.47627311292065178</v>
      </c>
      <c r="K74">
        <f t="shared" si="3"/>
        <v>-4.113511677497181E-3</v>
      </c>
    </row>
    <row r="75" spans="1:11" x14ac:dyDescent="0.25">
      <c r="A75" s="27" t="s">
        <v>126</v>
      </c>
      <c r="B75" s="32">
        <v>1.489203276247208E-3</v>
      </c>
      <c r="C75" s="33">
        <v>3.8565041220707905E-2</v>
      </c>
      <c r="D75" s="30">
        <v>5372</v>
      </c>
      <c r="E75" s="31">
        <v>0</v>
      </c>
      <c r="G75" s="27" t="s">
        <v>126</v>
      </c>
      <c r="H75" s="42">
        <v>1.9316624400628431E-2</v>
      </c>
      <c r="I75" s="86"/>
      <c r="J75">
        <f t="shared" si="2"/>
        <v>0.50013840021330402</v>
      </c>
      <c r="K75">
        <f t="shared" si="3"/>
        <v>-7.4591856855078917E-4</v>
      </c>
    </row>
    <row r="76" spans="1:11" x14ac:dyDescent="0.25">
      <c r="A76" s="27" t="s">
        <v>127</v>
      </c>
      <c r="B76" s="32">
        <v>1.545048399106478E-2</v>
      </c>
      <c r="C76" s="33">
        <v>0.12334747155614012</v>
      </c>
      <c r="D76" s="30">
        <v>5372</v>
      </c>
      <c r="E76" s="31">
        <v>0</v>
      </c>
      <c r="G76" s="27" t="s">
        <v>127</v>
      </c>
      <c r="H76" s="42">
        <v>3.1191525330943756E-2</v>
      </c>
      <c r="I76" s="86"/>
      <c r="J76">
        <f t="shared" si="2"/>
        <v>0.24896822594522347</v>
      </c>
      <c r="K76">
        <f t="shared" si="3"/>
        <v>-3.9070453305830111E-3</v>
      </c>
    </row>
    <row r="77" spans="1:11" x14ac:dyDescent="0.25">
      <c r="A77" s="27" t="s">
        <v>128</v>
      </c>
      <c r="B77" s="32">
        <v>1.8615040953090097E-4</v>
      </c>
      <c r="C77" s="33">
        <v>1.3643694863595396E-2</v>
      </c>
      <c r="D77" s="30">
        <v>5372</v>
      </c>
      <c r="E77" s="31">
        <v>0</v>
      </c>
      <c r="G77" s="27" t="s">
        <v>128</v>
      </c>
      <c r="H77" s="42">
        <v>1.4167129226760741E-3</v>
      </c>
      <c r="I77" s="86"/>
      <c r="J77">
        <f t="shared" si="2"/>
        <v>0.10381712689608383</v>
      </c>
      <c r="K77">
        <f t="shared" si="3"/>
        <v>-1.9329198826304935E-5</v>
      </c>
    </row>
    <row r="78" spans="1:11" x14ac:dyDescent="0.25">
      <c r="A78" s="27" t="s">
        <v>129</v>
      </c>
      <c r="B78" s="32">
        <v>0.10480268056589724</v>
      </c>
      <c r="C78" s="33">
        <v>0.30632751496338961</v>
      </c>
      <c r="D78" s="30">
        <v>5372</v>
      </c>
      <c r="E78" s="31">
        <v>0</v>
      </c>
      <c r="G78" s="27" t="s">
        <v>129</v>
      </c>
      <c r="H78" s="42">
        <v>7.2745787435505943E-2</v>
      </c>
      <c r="I78" s="86"/>
      <c r="J78">
        <f t="shared" si="2"/>
        <v>0.21258891458108461</v>
      </c>
      <c r="K78">
        <f t="shared" si="3"/>
        <v>-2.4888242651102233E-2</v>
      </c>
    </row>
    <row r="79" spans="1:11" x14ac:dyDescent="0.25">
      <c r="A79" s="27" t="s">
        <v>130</v>
      </c>
      <c r="B79" s="32">
        <v>0.85107967237527937</v>
      </c>
      <c r="C79" s="33">
        <v>0.35604306103445504</v>
      </c>
      <c r="D79" s="30">
        <v>5372</v>
      </c>
      <c r="E79" s="31">
        <v>0</v>
      </c>
      <c r="G79" s="27" t="s">
        <v>130</v>
      </c>
      <c r="H79" s="42">
        <v>-8.9456298818237689E-2</v>
      </c>
      <c r="I79" s="86"/>
      <c r="J79">
        <f t="shared" si="2"/>
        <v>-3.7416432971341299E-2</v>
      </c>
      <c r="K79">
        <f t="shared" si="3"/>
        <v>0.21383491443121574</v>
      </c>
    </row>
    <row r="80" spans="1:11" x14ac:dyDescent="0.25">
      <c r="A80" s="27" t="s">
        <v>131</v>
      </c>
      <c r="B80" s="32">
        <v>4.6537602382725248E-3</v>
      </c>
      <c r="C80" s="33">
        <v>6.8065888536646788E-2</v>
      </c>
      <c r="D80" s="30">
        <v>5372</v>
      </c>
      <c r="E80" s="31">
        <v>0</v>
      </c>
      <c r="G80" s="27" t="s">
        <v>131</v>
      </c>
      <c r="H80" s="42">
        <v>-2.2284278655744622E-3</v>
      </c>
      <c r="I80" s="86"/>
      <c r="J80">
        <f t="shared" si="2"/>
        <v>-3.2586914595048401E-2</v>
      </c>
      <c r="K80">
        <f t="shared" si="3"/>
        <v>1.5236073777374418E-4</v>
      </c>
    </row>
    <row r="81" spans="1:11" x14ac:dyDescent="0.25">
      <c r="A81" s="27" t="s">
        <v>132</v>
      </c>
      <c r="B81" s="32">
        <v>8.1906180193596426E-3</v>
      </c>
      <c r="C81" s="33">
        <v>9.0139027486100864E-2</v>
      </c>
      <c r="D81" s="30">
        <v>5372</v>
      </c>
      <c r="E81" s="31">
        <v>0</v>
      </c>
      <c r="G81" s="27" t="s">
        <v>132</v>
      </c>
      <c r="H81" s="42">
        <v>5.6779970955339034E-3</v>
      </c>
      <c r="I81" s="86"/>
      <c r="J81">
        <f t="shared" si="2"/>
        <v>6.2475610701232705E-2</v>
      </c>
      <c r="K81">
        <f t="shared" si="3"/>
        <v>-5.1593972801318303E-4</v>
      </c>
    </row>
    <row r="82" spans="1:11" ht="15.75" thickBot="1" x14ac:dyDescent="0.3">
      <c r="A82" s="34" t="s">
        <v>133</v>
      </c>
      <c r="B82" s="35">
        <v>1.8615040953090098E-3</v>
      </c>
      <c r="C82" s="36">
        <v>4.310898789012118E-2</v>
      </c>
      <c r="D82" s="37">
        <v>5372</v>
      </c>
      <c r="E82" s="38">
        <v>0</v>
      </c>
      <c r="G82" s="34" t="s">
        <v>133</v>
      </c>
      <c r="H82" s="43">
        <v>9.2530473015351247E-4</v>
      </c>
      <c r="I82" s="86"/>
      <c r="J82">
        <f t="shared" ref="J82" si="4">((1-B82)/C82)*H82</f>
        <v>2.1424355263524299E-2</v>
      </c>
      <c r="K82">
        <f t="shared" ref="K82" si="5">((0-B82)/C82)*H82</f>
        <v>-3.9955903139731999E-5</v>
      </c>
    </row>
    <row r="83" spans="1:11" ht="21.6" customHeight="1" x14ac:dyDescent="0.25">
      <c r="A83" s="116" t="s">
        <v>138</v>
      </c>
      <c r="B83" s="117"/>
      <c r="C83" s="117"/>
      <c r="D83" s="117"/>
      <c r="E83" s="117"/>
      <c r="G83" s="121" t="s">
        <v>10</v>
      </c>
      <c r="H83" s="117"/>
      <c r="I83" s="86"/>
    </row>
    <row r="84" spans="1:11" s="72" customFormat="1" x14ac:dyDescent="0.25">
      <c r="A84" s="87"/>
      <c r="B84" s="88"/>
      <c r="C84" s="89"/>
      <c r="D84" s="90"/>
      <c r="E84" s="90"/>
      <c r="G84" s="87"/>
      <c r="H84" s="91"/>
    </row>
    <row r="85" spans="1:11" s="72" customFormat="1" x14ac:dyDescent="0.25">
      <c r="A85" s="87"/>
      <c r="B85" s="88"/>
      <c r="C85" s="89"/>
      <c r="D85" s="90"/>
      <c r="E85" s="90"/>
      <c r="G85" s="87"/>
      <c r="H85" s="91"/>
    </row>
    <row r="86" spans="1:11" s="72" customFormat="1" x14ac:dyDescent="0.25">
      <c r="A86" s="87"/>
      <c r="B86" s="88"/>
      <c r="C86" s="89"/>
      <c r="D86" s="90"/>
      <c r="E86" s="90"/>
      <c r="G86" s="87"/>
      <c r="H86" s="91"/>
    </row>
    <row r="87" spans="1:11" s="72" customFormat="1" x14ac:dyDescent="0.25">
      <c r="A87" s="87"/>
      <c r="B87" s="88"/>
      <c r="C87" s="89"/>
      <c r="D87" s="90"/>
      <c r="E87" s="90"/>
      <c r="G87" s="87"/>
      <c r="H87" s="91"/>
    </row>
    <row r="88" spans="1:11" s="72" customFormat="1" x14ac:dyDescent="0.25">
      <c r="A88" s="87"/>
      <c r="B88" s="88"/>
      <c r="C88" s="89"/>
      <c r="D88" s="90"/>
      <c r="E88" s="90"/>
      <c r="G88" s="87"/>
      <c r="H88" s="91"/>
    </row>
    <row r="89" spans="1:11" s="72" customFormat="1" x14ac:dyDescent="0.25">
      <c r="A89" s="87"/>
      <c r="B89" s="88"/>
      <c r="C89" s="89"/>
      <c r="D89" s="90"/>
      <c r="E89" s="90"/>
      <c r="G89" s="87"/>
      <c r="H89" s="91"/>
    </row>
    <row r="90" spans="1:11" s="72" customFormat="1" x14ac:dyDescent="0.25">
      <c r="A90" s="87"/>
      <c r="B90" s="88"/>
      <c r="C90" s="89"/>
      <c r="D90" s="90"/>
      <c r="E90" s="90"/>
      <c r="G90" s="87"/>
      <c r="H90" s="91"/>
    </row>
    <row r="91" spans="1:11" s="72" customFormat="1" x14ac:dyDescent="0.25">
      <c r="A91" s="87"/>
      <c r="B91" s="88"/>
      <c r="C91" s="89"/>
      <c r="D91" s="90"/>
      <c r="E91" s="90"/>
      <c r="G91" s="87"/>
      <c r="H91" s="91"/>
    </row>
    <row r="92" spans="1:11" s="72" customFormat="1" x14ac:dyDescent="0.25">
      <c r="A92" s="87"/>
      <c r="B92" s="88"/>
      <c r="C92" s="89"/>
      <c r="D92" s="90"/>
      <c r="E92" s="90"/>
      <c r="G92" s="87"/>
      <c r="H92" s="91"/>
    </row>
    <row r="93" spans="1:11" s="72" customFormat="1" x14ac:dyDescent="0.25">
      <c r="A93" s="87"/>
      <c r="B93" s="88"/>
      <c r="C93" s="89"/>
      <c r="D93" s="90"/>
      <c r="E93" s="90"/>
      <c r="G93" s="87"/>
      <c r="H93" s="91"/>
    </row>
    <row r="94" spans="1:11" s="72" customFormat="1" x14ac:dyDescent="0.25">
      <c r="A94" s="87"/>
      <c r="B94" s="88"/>
      <c r="C94" s="89"/>
      <c r="D94" s="90"/>
      <c r="E94" s="90"/>
      <c r="G94" s="87"/>
      <c r="H94" s="91"/>
    </row>
    <row r="95" spans="1:11" s="72" customFormat="1" x14ac:dyDescent="0.25">
      <c r="A95" s="87"/>
      <c r="B95" s="88"/>
      <c r="C95" s="89"/>
      <c r="D95" s="90"/>
      <c r="E95" s="90"/>
      <c r="G95" s="87"/>
      <c r="H95" s="91"/>
    </row>
    <row r="96" spans="1:11" s="72" customFormat="1" x14ac:dyDescent="0.25">
      <c r="A96" s="87"/>
      <c r="B96" s="88"/>
      <c r="C96" s="89"/>
      <c r="D96" s="90"/>
      <c r="E96" s="90"/>
      <c r="G96" s="87"/>
      <c r="H96" s="91"/>
    </row>
    <row r="97" spans="1:8" s="72" customFormat="1" x14ac:dyDescent="0.25">
      <c r="A97" s="87"/>
      <c r="B97" s="88"/>
      <c r="C97" s="89"/>
      <c r="D97" s="90"/>
      <c r="E97" s="90"/>
      <c r="G97" s="87"/>
      <c r="H97" s="91"/>
    </row>
    <row r="98" spans="1:8" s="72" customFormat="1" x14ac:dyDescent="0.25">
      <c r="A98" s="87"/>
      <c r="B98" s="88"/>
      <c r="C98" s="89"/>
      <c r="D98" s="90"/>
      <c r="E98" s="90"/>
      <c r="G98" s="87"/>
      <c r="H98" s="91"/>
    </row>
    <row r="99" spans="1:8" s="72" customFormat="1" x14ac:dyDescent="0.25">
      <c r="A99" s="87"/>
      <c r="B99" s="88"/>
      <c r="C99" s="89"/>
      <c r="D99" s="90"/>
      <c r="E99" s="90"/>
      <c r="G99" s="87"/>
      <c r="H99" s="91"/>
    </row>
    <row r="100" spans="1:8" s="72" customFormat="1" x14ac:dyDescent="0.25">
      <c r="A100" s="87"/>
      <c r="B100" s="88"/>
      <c r="C100" s="89"/>
      <c r="D100" s="90"/>
      <c r="E100" s="90"/>
      <c r="G100" s="87"/>
      <c r="H100" s="91"/>
    </row>
    <row r="101" spans="1:8" s="72" customFormat="1" x14ac:dyDescent="0.25">
      <c r="A101" s="87"/>
      <c r="B101" s="88"/>
      <c r="C101" s="89"/>
      <c r="D101" s="90"/>
      <c r="E101" s="90"/>
      <c r="G101" s="87"/>
      <c r="H101" s="91"/>
    </row>
    <row r="102" spans="1:8" s="72" customFormat="1" x14ac:dyDescent="0.25">
      <c r="A102" s="87"/>
      <c r="B102" s="88"/>
      <c r="C102" s="89"/>
      <c r="D102" s="90"/>
      <c r="E102" s="90"/>
      <c r="G102" s="87"/>
      <c r="H102" s="91"/>
    </row>
    <row r="103" spans="1:8" s="72" customFormat="1" x14ac:dyDescent="0.25">
      <c r="A103" s="87"/>
      <c r="B103" s="88"/>
      <c r="C103" s="89"/>
      <c r="D103" s="90"/>
      <c r="E103" s="90"/>
      <c r="G103" s="87"/>
      <c r="H103" s="91"/>
    </row>
    <row r="104" spans="1:8" s="72" customFormat="1" x14ac:dyDescent="0.25">
      <c r="A104" s="87"/>
      <c r="B104" s="88"/>
      <c r="C104" s="89"/>
      <c r="D104" s="90"/>
      <c r="E104" s="90"/>
      <c r="G104" s="87"/>
      <c r="H104" s="91"/>
    </row>
    <row r="105" spans="1:8" s="72" customFormat="1" x14ac:dyDescent="0.25">
      <c r="A105" s="87"/>
      <c r="B105" s="88"/>
      <c r="C105" s="89"/>
      <c r="D105" s="90"/>
      <c r="E105" s="90"/>
      <c r="G105" s="87"/>
      <c r="H105" s="91"/>
    </row>
    <row r="106" spans="1:8" s="72" customFormat="1" x14ac:dyDescent="0.25">
      <c r="A106" s="87"/>
      <c r="B106" s="88"/>
      <c r="C106" s="89"/>
      <c r="D106" s="90"/>
      <c r="E106" s="90"/>
      <c r="G106" s="87"/>
      <c r="H106" s="91"/>
    </row>
    <row r="107" spans="1:8" s="72" customFormat="1" x14ac:dyDescent="0.25">
      <c r="A107" s="87"/>
      <c r="B107" s="88"/>
      <c r="C107" s="89"/>
      <c r="D107" s="90"/>
      <c r="E107" s="90"/>
      <c r="G107" s="87"/>
      <c r="H107" s="91"/>
    </row>
    <row r="108" spans="1:8" s="72" customFormat="1" x14ac:dyDescent="0.25">
      <c r="A108" s="87"/>
      <c r="B108" s="88"/>
      <c r="C108" s="89"/>
      <c r="D108" s="90"/>
      <c r="E108" s="90"/>
      <c r="G108" s="87"/>
      <c r="H108" s="91"/>
    </row>
    <row r="109" spans="1:8" s="72" customFormat="1" x14ac:dyDescent="0.25">
      <c r="A109" s="87"/>
      <c r="B109" s="88"/>
      <c r="C109" s="89"/>
      <c r="D109" s="90"/>
      <c r="E109" s="90"/>
      <c r="G109" s="87"/>
      <c r="H109" s="91"/>
    </row>
    <row r="110" spans="1:8" s="72" customFormat="1" x14ac:dyDescent="0.25">
      <c r="A110" s="87"/>
      <c r="B110" s="88"/>
      <c r="C110" s="89"/>
      <c r="D110" s="90"/>
      <c r="E110" s="90"/>
      <c r="G110" s="87"/>
      <c r="H110" s="91"/>
    </row>
    <row r="111" spans="1:8" s="72" customFormat="1" x14ac:dyDescent="0.25">
      <c r="A111" s="87"/>
      <c r="B111" s="88"/>
      <c r="C111" s="89"/>
      <c r="D111" s="90"/>
      <c r="E111" s="90"/>
      <c r="G111" s="87"/>
      <c r="H111" s="91"/>
    </row>
    <row r="112" spans="1:8" s="72" customFormat="1" x14ac:dyDescent="0.25">
      <c r="A112" s="87"/>
      <c r="B112" s="88"/>
      <c r="C112" s="89"/>
      <c r="D112" s="90"/>
      <c r="E112" s="90"/>
      <c r="G112" s="87"/>
      <c r="H112" s="91"/>
    </row>
    <row r="113" spans="1:8" s="72" customFormat="1" x14ac:dyDescent="0.25">
      <c r="A113" s="87"/>
      <c r="B113" s="88"/>
      <c r="C113" s="89"/>
      <c r="D113" s="90"/>
      <c r="E113" s="90"/>
      <c r="G113" s="87"/>
      <c r="H113" s="91"/>
    </row>
    <row r="114" spans="1:8" s="72" customFormat="1" x14ac:dyDescent="0.25">
      <c r="A114" s="87"/>
      <c r="B114" s="88"/>
      <c r="C114" s="89"/>
      <c r="D114" s="90"/>
      <c r="E114" s="90"/>
      <c r="G114" s="87"/>
      <c r="H114" s="91"/>
    </row>
    <row r="115" spans="1:8" s="72" customFormat="1" x14ac:dyDescent="0.25">
      <c r="A115" s="87"/>
      <c r="B115" s="88"/>
      <c r="C115" s="89"/>
      <c r="D115" s="90"/>
      <c r="E115" s="90"/>
      <c r="G115" s="87"/>
      <c r="H115" s="91"/>
    </row>
    <row r="116" spans="1:8" s="72" customFormat="1" x14ac:dyDescent="0.25">
      <c r="A116" s="87"/>
      <c r="B116" s="88"/>
      <c r="C116" s="89"/>
      <c r="D116" s="90"/>
      <c r="E116" s="90"/>
      <c r="G116" s="87"/>
      <c r="H116" s="91"/>
    </row>
    <row r="117" spans="1:8" s="72" customFormat="1" x14ac:dyDescent="0.25">
      <c r="A117" s="87"/>
      <c r="B117" s="88"/>
      <c r="C117" s="89"/>
      <c r="D117" s="90"/>
      <c r="E117" s="90"/>
      <c r="G117" s="87"/>
      <c r="H117" s="91"/>
    </row>
    <row r="118" spans="1:8" s="72" customFormat="1" x14ac:dyDescent="0.25">
      <c r="A118" s="87"/>
      <c r="B118" s="88"/>
      <c r="C118" s="89"/>
      <c r="D118" s="90"/>
      <c r="E118" s="90"/>
      <c r="G118" s="87"/>
      <c r="H118" s="91"/>
    </row>
    <row r="119" spans="1:8" s="72" customFormat="1" x14ac:dyDescent="0.25">
      <c r="A119" s="87"/>
      <c r="B119" s="88"/>
      <c r="C119" s="89"/>
      <c r="D119" s="90"/>
      <c r="E119" s="90"/>
      <c r="G119" s="87"/>
      <c r="H119" s="91"/>
    </row>
    <row r="120" spans="1:8" s="72" customFormat="1" x14ac:dyDescent="0.25">
      <c r="A120" s="87"/>
      <c r="B120" s="88"/>
      <c r="C120" s="89"/>
      <c r="D120" s="90"/>
      <c r="E120" s="90"/>
      <c r="G120" s="87"/>
      <c r="H120" s="91"/>
    </row>
    <row r="121" spans="1:8" s="72" customFormat="1" x14ac:dyDescent="0.25">
      <c r="A121" s="87"/>
      <c r="B121" s="88"/>
      <c r="C121" s="89"/>
      <c r="D121" s="90"/>
      <c r="E121" s="90"/>
      <c r="G121" s="87"/>
      <c r="H121" s="91"/>
    </row>
    <row r="122" spans="1:8" s="72" customFormat="1" x14ac:dyDescent="0.25">
      <c r="A122" s="87"/>
      <c r="B122" s="88"/>
      <c r="C122" s="89"/>
      <c r="D122" s="90"/>
      <c r="E122" s="90"/>
      <c r="G122" s="87"/>
      <c r="H122" s="91"/>
    </row>
    <row r="123" spans="1:8" s="72" customFormat="1" x14ac:dyDescent="0.25">
      <c r="A123" s="87"/>
      <c r="B123" s="88"/>
      <c r="C123" s="89"/>
      <c r="D123" s="90"/>
      <c r="E123" s="90"/>
      <c r="G123" s="87"/>
      <c r="H123" s="91"/>
    </row>
    <row r="124" spans="1:8" s="72" customFormat="1" x14ac:dyDescent="0.25">
      <c r="A124" s="87"/>
      <c r="B124" s="88"/>
      <c r="C124" s="89"/>
      <c r="D124" s="90"/>
      <c r="E124" s="90"/>
      <c r="G124" s="87"/>
      <c r="H124" s="91"/>
    </row>
    <row r="125" spans="1:8" s="72" customFormat="1" x14ac:dyDescent="0.25">
      <c r="A125" s="116"/>
      <c r="B125" s="117"/>
      <c r="C125" s="117"/>
      <c r="D125" s="117"/>
      <c r="E125" s="117"/>
      <c r="G125" s="116"/>
      <c r="H125" s="117"/>
    </row>
    <row r="126" spans="1:8" s="72" customFormat="1" x14ac:dyDescent="0.25"/>
    <row r="127" spans="1:8" s="72" customFormat="1" x14ac:dyDescent="0.25"/>
    <row r="128" spans="1:8" s="72" customFormat="1" x14ac:dyDescent="0.25"/>
    <row r="129" s="72" customFormat="1" x14ac:dyDescent="0.25"/>
    <row r="130" s="72" customFormat="1" x14ac:dyDescent="0.25"/>
    <row r="131" s="72" customFormat="1" x14ac:dyDescent="0.25"/>
    <row r="132" s="72" customFormat="1" x14ac:dyDescent="0.25"/>
    <row r="133" s="72" customFormat="1" x14ac:dyDescent="0.25"/>
    <row r="134" s="72" customFormat="1" x14ac:dyDescent="0.25"/>
    <row r="135" s="72" customFormat="1" x14ac:dyDescent="0.25"/>
    <row r="136" s="72" customFormat="1" x14ac:dyDescent="0.25"/>
    <row r="137" s="72" customFormat="1" x14ac:dyDescent="0.25"/>
    <row r="138" s="72" customFormat="1" x14ac:dyDescent="0.25"/>
    <row r="139" s="72" customFormat="1" x14ac:dyDescent="0.25"/>
    <row r="140" s="72" customFormat="1" x14ac:dyDescent="0.25"/>
    <row r="141" s="72" customFormat="1" x14ac:dyDescent="0.25"/>
    <row r="142" s="72" customFormat="1" x14ac:dyDescent="0.25"/>
    <row r="143" s="72" customFormat="1" x14ac:dyDescent="0.25"/>
    <row r="144" s="72" customFormat="1" x14ac:dyDescent="0.25"/>
    <row r="145" s="72" customFormat="1" x14ac:dyDescent="0.25"/>
    <row r="146" s="72" customFormat="1" x14ac:dyDescent="0.25"/>
    <row r="147" s="72" customFormat="1" x14ac:dyDescent="0.25"/>
    <row r="148" s="72" customFormat="1" x14ac:dyDescent="0.25"/>
    <row r="149" s="72" customFormat="1" x14ac:dyDescent="0.25"/>
    <row r="150" s="72" customFormat="1" x14ac:dyDescent="0.25"/>
    <row r="151" s="72" customFormat="1" x14ac:dyDescent="0.25"/>
    <row r="152" s="72" customFormat="1" x14ac:dyDescent="0.25"/>
    <row r="153" s="72" customFormat="1" x14ac:dyDescent="0.25"/>
    <row r="154" s="72" customFormat="1" x14ac:dyDescent="0.25"/>
    <row r="155" s="72" customFormat="1" x14ac:dyDescent="0.25"/>
    <row r="156" s="72" customFormat="1" x14ac:dyDescent="0.25"/>
    <row r="157" s="72" customFormat="1" x14ac:dyDescent="0.25"/>
    <row r="158" s="72" customFormat="1" x14ac:dyDescent="0.25"/>
    <row r="159" s="72" customFormat="1" x14ac:dyDescent="0.25"/>
    <row r="160" s="72" customFormat="1" x14ac:dyDescent="0.25"/>
    <row r="161" s="72" customFormat="1" x14ac:dyDescent="0.25"/>
    <row r="162" s="72" customFormat="1" x14ac:dyDescent="0.25"/>
    <row r="163" s="72" customFormat="1" x14ac:dyDescent="0.25"/>
    <row r="164" s="72" customFormat="1" x14ac:dyDescent="0.25"/>
    <row r="165" s="72" customFormat="1" x14ac:dyDescent="0.25"/>
    <row r="166" s="72" customFormat="1" x14ac:dyDescent="0.25"/>
    <row r="167" s="72" customFormat="1" x14ac:dyDescent="0.25"/>
    <row r="168" s="72" customFormat="1" x14ac:dyDescent="0.25"/>
    <row r="169" s="72" customFormat="1" x14ac:dyDescent="0.25"/>
    <row r="170" s="72" customFormat="1" x14ac:dyDescent="0.25"/>
    <row r="171" s="72" customFormat="1" x14ac:dyDescent="0.25"/>
    <row r="172" s="72" customFormat="1" x14ac:dyDescent="0.25"/>
    <row r="173" s="72" customFormat="1" x14ac:dyDescent="0.25"/>
    <row r="174" s="72" customFormat="1" x14ac:dyDescent="0.25"/>
    <row r="175" s="72" customFormat="1" x14ac:dyDescent="0.25"/>
    <row r="176" s="72" customFormat="1" x14ac:dyDescent="0.25"/>
    <row r="177" s="72" customFormat="1" x14ac:dyDescent="0.25"/>
    <row r="178" s="72" customFormat="1" x14ac:dyDescent="0.25"/>
  </sheetData>
  <mergeCells count="8">
    <mergeCell ref="J5:K5"/>
    <mergeCell ref="A125:E125"/>
    <mergeCell ref="G125:H125"/>
    <mergeCell ref="G4:H4"/>
    <mergeCell ref="G5:G6"/>
    <mergeCell ref="G83:H83"/>
    <mergeCell ref="A5:E5"/>
    <mergeCell ref="A83:E83"/>
  </mergeCells>
  <pageMargins left="0.45" right="0.45" top="0.5" bottom="0.5" header="0" footer="0"/>
  <pageSetup scale="8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4"/>
  <sheetViews>
    <sheetView workbookViewId="0">
      <selection activeCell="C166" sqref="C166"/>
    </sheetView>
  </sheetViews>
  <sheetFormatPr defaultRowHeight="15" x14ac:dyDescent="0.25"/>
  <cols>
    <col min="1" max="1" width="27.140625" customWidth="1"/>
    <col min="2" max="2" width="9.85546875" customWidth="1"/>
    <col min="3" max="3" width="11.140625" customWidth="1"/>
    <col min="4" max="4" width="10.42578125" bestFit="1" customWidth="1"/>
    <col min="6" max="6" width="13" customWidth="1"/>
  </cols>
  <sheetData>
    <row r="1" spans="1:8" x14ac:dyDescent="0.25">
      <c r="A1" t="s">
        <v>15</v>
      </c>
    </row>
    <row r="4" spans="1:8" x14ac:dyDescent="0.25">
      <c r="A4" t="s">
        <v>16</v>
      </c>
    </row>
    <row r="6" spans="1:8" ht="15.75" customHeight="1" thickBot="1" x14ac:dyDescent="0.3">
      <c r="B6" s="122" t="s">
        <v>26</v>
      </c>
      <c r="C6" s="123"/>
      <c r="D6" s="123"/>
      <c r="E6" s="123"/>
      <c r="F6" s="123"/>
      <c r="G6" s="123"/>
      <c r="H6" s="123"/>
    </row>
    <row r="7" spans="1:8" ht="25.5" customHeight="1" thickBot="1" x14ac:dyDescent="0.3">
      <c r="B7" s="124" t="s">
        <v>17</v>
      </c>
      <c r="C7" s="125"/>
      <c r="D7" s="128" t="s">
        <v>18</v>
      </c>
      <c r="E7" s="129"/>
      <c r="F7" s="44" t="s">
        <v>19</v>
      </c>
      <c r="G7" s="130" t="s">
        <v>20</v>
      </c>
      <c r="H7" s="132" t="s">
        <v>21</v>
      </c>
    </row>
    <row r="8" spans="1:8" ht="15.75" thickBot="1" x14ac:dyDescent="0.3">
      <c r="B8" s="126"/>
      <c r="C8" s="127"/>
      <c r="D8" s="45" t="s">
        <v>22</v>
      </c>
      <c r="E8" s="46" t="s">
        <v>23</v>
      </c>
      <c r="F8" s="46" t="s">
        <v>24</v>
      </c>
      <c r="G8" s="131"/>
      <c r="H8" s="133"/>
    </row>
    <row r="9" spans="1:8" ht="15.75" thickBot="1" x14ac:dyDescent="0.3">
      <c r="B9" s="134" t="s">
        <v>8</v>
      </c>
      <c r="C9" s="47" t="s">
        <v>25</v>
      </c>
      <c r="D9" s="48">
        <v>1.2084456480243129</v>
      </c>
      <c r="E9" s="49">
        <v>5.0664903858374166E-3</v>
      </c>
      <c r="F9" s="50"/>
      <c r="G9" s="49">
        <v>238.51730803680871</v>
      </c>
      <c r="H9" s="51">
        <v>0</v>
      </c>
    </row>
    <row r="10" spans="1:8" ht="36.75" thickBot="1" x14ac:dyDescent="0.3">
      <c r="B10" s="126"/>
      <c r="C10" s="52" t="s">
        <v>134</v>
      </c>
      <c r="D10" s="53">
        <v>1.1810499221446578</v>
      </c>
      <c r="E10" s="54">
        <v>5.0686643788084434E-3</v>
      </c>
      <c r="F10" s="54">
        <v>0.98944986233379162</v>
      </c>
      <c r="G10" s="54">
        <v>233.01008586847931</v>
      </c>
      <c r="H10" s="55">
        <v>0</v>
      </c>
    </row>
    <row r="11" spans="1:8" x14ac:dyDescent="0.25">
      <c r="B11" s="135" t="s">
        <v>135</v>
      </c>
      <c r="C11" s="123"/>
      <c r="D11" s="123"/>
      <c r="E11" s="123"/>
      <c r="F11" s="123"/>
      <c r="G11" s="123"/>
      <c r="H11" s="123"/>
    </row>
    <row r="13" spans="1:8" x14ac:dyDescent="0.25">
      <c r="C13" t="s">
        <v>137</v>
      </c>
    </row>
    <row r="16" spans="1:8" x14ac:dyDescent="0.25">
      <c r="A16" t="s">
        <v>14</v>
      </c>
    </row>
    <row r="18" spans="1:8" ht="15.75" customHeight="1" thickBot="1" x14ac:dyDescent="0.3">
      <c r="B18" s="122" t="s">
        <v>26</v>
      </c>
      <c r="C18" s="123"/>
      <c r="D18" s="123"/>
      <c r="E18" s="123"/>
      <c r="F18" s="123"/>
      <c r="G18" s="123"/>
      <c r="H18" s="123"/>
    </row>
    <row r="19" spans="1:8" ht="25.5" customHeight="1" thickBot="1" x14ac:dyDescent="0.3">
      <c r="B19" s="124" t="s">
        <v>17</v>
      </c>
      <c r="C19" s="125"/>
      <c r="D19" s="128" t="s">
        <v>18</v>
      </c>
      <c r="E19" s="129"/>
      <c r="F19" s="44" t="s">
        <v>19</v>
      </c>
      <c r="G19" s="130" t="s">
        <v>20</v>
      </c>
      <c r="H19" s="132" t="s">
        <v>21</v>
      </c>
    </row>
    <row r="20" spans="1:8" ht="15.75" thickBot="1" x14ac:dyDescent="0.3">
      <c r="B20" s="126"/>
      <c r="C20" s="127"/>
      <c r="D20" s="45" t="s">
        <v>22</v>
      </c>
      <c r="E20" s="46" t="s">
        <v>23</v>
      </c>
      <c r="F20" s="46" t="s">
        <v>24</v>
      </c>
      <c r="G20" s="131"/>
      <c r="H20" s="133"/>
    </row>
    <row r="21" spans="1:8" ht="15.75" thickBot="1" x14ac:dyDescent="0.3">
      <c r="B21" s="134" t="s">
        <v>8</v>
      </c>
      <c r="C21" s="47" t="s">
        <v>25</v>
      </c>
      <c r="D21" s="48">
        <v>-0.26229479255330468</v>
      </c>
      <c r="E21" s="49">
        <v>1.3208235898314411E-3</v>
      </c>
      <c r="F21" s="50"/>
      <c r="G21" s="49">
        <v>-198.58427315549218</v>
      </c>
      <c r="H21" s="51">
        <v>0</v>
      </c>
    </row>
    <row r="22" spans="1:8" ht="36.75" thickBot="1" x14ac:dyDescent="0.3">
      <c r="B22" s="126"/>
      <c r="C22" s="52" t="s">
        <v>134</v>
      </c>
      <c r="D22" s="53">
        <v>0.71612759615498978</v>
      </c>
      <c r="E22" s="54">
        <v>1.3209465429236168E-3</v>
      </c>
      <c r="F22" s="54">
        <v>0.99098777650915038</v>
      </c>
      <c r="G22" s="54">
        <v>542.13215515141371</v>
      </c>
      <c r="H22" s="55">
        <v>0</v>
      </c>
    </row>
    <row r="23" spans="1:8" x14ac:dyDescent="0.25">
      <c r="B23" s="135" t="s">
        <v>135</v>
      </c>
      <c r="C23" s="123"/>
      <c r="D23" s="123"/>
      <c r="E23" s="123"/>
      <c r="F23" s="123"/>
      <c r="G23" s="123"/>
      <c r="H23" s="123"/>
    </row>
    <row r="25" spans="1:8" x14ac:dyDescent="0.25">
      <c r="C25" t="s">
        <v>136</v>
      </c>
    </row>
    <row r="28" spans="1:8" x14ac:dyDescent="0.25">
      <c r="A28" t="s">
        <v>27</v>
      </c>
    </row>
    <row r="30" spans="1:8" x14ac:dyDescent="0.25">
      <c r="B30" s="122" t="s">
        <v>28</v>
      </c>
      <c r="C30" s="123"/>
      <c r="D30" s="123"/>
    </row>
    <row r="31" spans="1:8" ht="15.75" thickBot="1" x14ac:dyDescent="0.3">
      <c r="B31" s="143" t="s">
        <v>29</v>
      </c>
      <c r="C31" s="144"/>
      <c r="D31" s="144"/>
      <c r="E31" s="72"/>
    </row>
    <row r="32" spans="1:8" x14ac:dyDescent="0.25">
      <c r="B32" s="145" t="s">
        <v>30</v>
      </c>
      <c r="C32" s="47" t="s">
        <v>31</v>
      </c>
      <c r="D32" s="56">
        <v>6538.0001000000002</v>
      </c>
      <c r="E32" s="72"/>
    </row>
    <row r="33" spans="2:5" x14ac:dyDescent="0.25">
      <c r="B33" s="137"/>
      <c r="C33" s="57" t="s">
        <v>32</v>
      </c>
      <c r="D33" s="58">
        <v>0</v>
      </c>
      <c r="E33" s="72"/>
    </row>
    <row r="34" spans="2:5" x14ac:dyDescent="0.25">
      <c r="B34" s="146" t="s">
        <v>1</v>
      </c>
      <c r="C34" s="147"/>
      <c r="D34" s="77">
        <v>8.3171765021133992E-2</v>
      </c>
      <c r="E34" s="72"/>
    </row>
    <row r="35" spans="2:5" x14ac:dyDescent="0.25">
      <c r="B35" s="146" t="s">
        <v>55</v>
      </c>
      <c r="C35" s="147"/>
      <c r="D35" s="59">
        <v>1.2884388043833739E-2</v>
      </c>
      <c r="E35" s="72"/>
    </row>
    <row r="36" spans="2:5" x14ac:dyDescent="0.25">
      <c r="B36" s="146" t="s">
        <v>33</v>
      </c>
      <c r="C36" s="147"/>
      <c r="D36" s="77">
        <v>-0.26000421541150964</v>
      </c>
      <c r="E36" s="72"/>
    </row>
    <row r="37" spans="2:5" ht="15" customHeight="1" x14ac:dyDescent="0.25">
      <c r="B37" s="146" t="s">
        <v>34</v>
      </c>
      <c r="C37" s="147"/>
      <c r="D37" s="78">
        <v>-0.55187947786632874</v>
      </c>
      <c r="E37" s="72"/>
    </row>
    <row r="38" spans="2:5" x14ac:dyDescent="0.25">
      <c r="B38" s="146" t="s">
        <v>35</v>
      </c>
      <c r="C38" s="147"/>
      <c r="D38" s="59">
        <v>1.0418045685815256</v>
      </c>
      <c r="E38" s="72"/>
    </row>
    <row r="39" spans="2:5" ht="15" customHeight="1" x14ac:dyDescent="0.25">
      <c r="B39" s="146" t="s">
        <v>36</v>
      </c>
      <c r="C39" s="147"/>
      <c r="D39" s="60">
        <v>1.2868182631713825</v>
      </c>
      <c r="E39" s="72"/>
    </row>
    <row r="40" spans="2:5" x14ac:dyDescent="0.25">
      <c r="B40" s="146" t="s">
        <v>37</v>
      </c>
      <c r="C40" s="147"/>
      <c r="D40" s="60">
        <v>3.02868117009625E-2</v>
      </c>
      <c r="E40" s="72"/>
    </row>
    <row r="41" spans="2:5" ht="15" customHeight="1" x14ac:dyDescent="0.25">
      <c r="B41" s="146" t="s">
        <v>38</v>
      </c>
      <c r="C41" s="147"/>
      <c r="D41" s="60">
        <v>1.506208296911443</v>
      </c>
      <c r="E41" s="72"/>
    </row>
    <row r="42" spans="2:5" x14ac:dyDescent="0.25">
      <c r="B42" s="146" t="s">
        <v>39</v>
      </c>
      <c r="C42" s="147"/>
      <c r="D42" s="60">
        <v>6.0564370586706814E-2</v>
      </c>
      <c r="E42" s="72"/>
    </row>
    <row r="43" spans="2:5" x14ac:dyDescent="0.25">
      <c r="B43" s="146" t="s">
        <v>40</v>
      </c>
      <c r="C43" s="147"/>
      <c r="D43" s="78">
        <v>-1.3856372403175168</v>
      </c>
      <c r="E43" s="72"/>
    </row>
    <row r="44" spans="2:5" x14ac:dyDescent="0.25">
      <c r="B44" s="146" t="s">
        <v>41</v>
      </c>
      <c r="C44" s="147"/>
      <c r="D44" s="78">
        <v>4.681934242422626</v>
      </c>
      <c r="E44" s="72"/>
    </row>
    <row r="45" spans="2:5" ht="15.75" thickBot="1" x14ac:dyDescent="0.3">
      <c r="B45" s="136" t="s">
        <v>42</v>
      </c>
      <c r="C45" s="57" t="s">
        <v>43</v>
      </c>
      <c r="D45" s="77">
        <v>-0.72739383773233635</v>
      </c>
      <c r="E45" s="72"/>
    </row>
    <row r="46" spans="2:5" x14ac:dyDescent="0.25">
      <c r="B46" s="137"/>
      <c r="C46" s="57" t="s">
        <v>44</v>
      </c>
      <c r="D46" s="77">
        <v>-0.42706898662678588</v>
      </c>
      <c r="E46" s="72"/>
    </row>
    <row r="47" spans="2:5" x14ac:dyDescent="0.25">
      <c r="B47" s="137"/>
      <c r="C47" s="57" t="s">
        <v>45</v>
      </c>
      <c r="D47" s="77">
        <v>1.7025419263821062E-2</v>
      </c>
      <c r="E47" s="72"/>
    </row>
    <row r="48" spans="2:5" ht="15.75" thickBot="1" x14ac:dyDescent="0.3">
      <c r="B48" s="126"/>
      <c r="C48" s="52" t="s">
        <v>46</v>
      </c>
      <c r="D48" s="79">
        <v>0.86426788109403219</v>
      </c>
    </row>
    <row r="49" spans="1:1" x14ac:dyDescent="0.25">
      <c r="A49" t="s">
        <v>54</v>
      </c>
    </row>
    <row r="78" spans="1:9" x14ac:dyDescent="0.25">
      <c r="A78" s="122" t="s">
        <v>47</v>
      </c>
      <c r="B78" s="123"/>
      <c r="C78" s="123"/>
      <c r="D78" s="123"/>
      <c r="E78" s="123"/>
      <c r="F78" s="123"/>
      <c r="G78" s="123"/>
      <c r="H78" s="73"/>
      <c r="I78" s="72"/>
    </row>
    <row r="79" spans="1:9" ht="15.75" customHeight="1" thickBot="1" x14ac:dyDescent="0.3">
      <c r="A79" s="138" t="s">
        <v>48</v>
      </c>
      <c r="B79" s="123"/>
      <c r="C79" s="123"/>
      <c r="D79" s="123"/>
      <c r="E79" s="123"/>
      <c r="F79" s="123"/>
      <c r="G79" s="123"/>
      <c r="H79" s="73"/>
      <c r="I79" s="72"/>
    </row>
    <row r="80" spans="1:9" ht="15.75" customHeight="1" thickBot="1" x14ac:dyDescent="0.3">
      <c r="A80" s="139" t="s">
        <v>3</v>
      </c>
      <c r="B80" s="141" t="s">
        <v>56</v>
      </c>
      <c r="C80" s="142"/>
      <c r="D80" s="142"/>
      <c r="E80" s="142"/>
      <c r="F80" s="142"/>
      <c r="G80" s="125"/>
      <c r="H80" s="73"/>
      <c r="I80" s="72"/>
    </row>
    <row r="81" spans="1:9" ht="15.75" thickBot="1" x14ac:dyDescent="0.3">
      <c r="A81" s="140"/>
      <c r="B81" s="45" t="s">
        <v>8</v>
      </c>
      <c r="C81" s="46" t="s">
        <v>49</v>
      </c>
      <c r="D81" s="46" t="s">
        <v>50</v>
      </c>
      <c r="E81" s="46" t="s">
        <v>51</v>
      </c>
      <c r="F81" s="46" t="s">
        <v>52</v>
      </c>
      <c r="G81" s="61" t="s">
        <v>53</v>
      </c>
      <c r="H81" s="73"/>
      <c r="I81" s="72"/>
    </row>
    <row r="82" spans="1:9" x14ac:dyDescent="0.25">
      <c r="A82" s="62" t="s">
        <v>57</v>
      </c>
      <c r="B82" s="63">
        <v>0</v>
      </c>
      <c r="C82" s="64">
        <v>0</v>
      </c>
      <c r="D82" s="64">
        <v>6.0065105009987083E-3</v>
      </c>
      <c r="E82" s="64">
        <v>4.9438196814815975E-2</v>
      </c>
      <c r="F82" s="64">
        <v>0.7506160307747668</v>
      </c>
      <c r="G82" s="65">
        <v>0.19289816664830939</v>
      </c>
      <c r="H82" s="73"/>
      <c r="I82" s="72"/>
    </row>
    <row r="83" spans="1:9" x14ac:dyDescent="0.25">
      <c r="A83" s="76" t="s">
        <v>58</v>
      </c>
      <c r="B83" s="66">
        <v>0.30635911042211056</v>
      </c>
      <c r="C83" s="67">
        <v>0.59787320560407298</v>
      </c>
      <c r="D83" s="67">
        <v>0.82182484854772841</v>
      </c>
      <c r="E83" s="67">
        <v>0.80569281248305369</v>
      </c>
      <c r="F83" s="67">
        <v>0.89737214614430527</v>
      </c>
      <c r="G83" s="68">
        <v>0.70466351389279869</v>
      </c>
      <c r="H83" s="73"/>
      <c r="I83" s="72"/>
    </row>
    <row r="84" spans="1:9" x14ac:dyDescent="0.25">
      <c r="A84" s="76" t="s">
        <v>59</v>
      </c>
      <c r="B84" s="66">
        <v>1.5899351478897254E-3</v>
      </c>
      <c r="C84" s="67">
        <v>6.2989478024307816E-3</v>
      </c>
      <c r="D84" s="67">
        <v>4.9090052305570647E-2</v>
      </c>
      <c r="E84" s="67">
        <v>0.18606801798986303</v>
      </c>
      <c r="F84" s="67">
        <v>0.73729570669409983</v>
      </c>
      <c r="G84" s="68">
        <v>0.22810874893053362</v>
      </c>
      <c r="H84" s="73"/>
      <c r="I84" s="72"/>
    </row>
    <row r="85" spans="1:9" x14ac:dyDescent="0.25">
      <c r="A85" s="76" t="s">
        <v>60</v>
      </c>
      <c r="B85" s="66">
        <v>0</v>
      </c>
      <c r="C85" s="67">
        <v>0</v>
      </c>
      <c r="D85" s="67">
        <v>0</v>
      </c>
      <c r="E85" s="67">
        <v>1.5994035901468835E-3</v>
      </c>
      <c r="F85" s="67">
        <v>0.15793199451102599</v>
      </c>
      <c r="G85" s="68">
        <v>3.8487575681607891E-2</v>
      </c>
      <c r="H85" s="73"/>
      <c r="I85" s="72"/>
    </row>
    <row r="86" spans="1:9" x14ac:dyDescent="0.25">
      <c r="A86" s="76" t="s">
        <v>61</v>
      </c>
      <c r="B86" s="66">
        <v>0.13976855034178109</v>
      </c>
      <c r="C86" s="67">
        <v>0.24520457159987441</v>
      </c>
      <c r="D86" s="67">
        <v>0.36265341699107101</v>
      </c>
      <c r="E86" s="67">
        <v>0.34545871820374885</v>
      </c>
      <c r="F86" s="67">
        <v>0.21962621798219806</v>
      </c>
      <c r="G86" s="68">
        <v>0.26366660540781484</v>
      </c>
      <c r="H86" s="73"/>
      <c r="I86" s="72"/>
    </row>
    <row r="87" spans="1:9" x14ac:dyDescent="0.25">
      <c r="A87" s="76" t="s">
        <v>62</v>
      </c>
      <c r="B87" s="66">
        <v>0</v>
      </c>
      <c r="C87" s="67">
        <v>7.3756351416578228E-3</v>
      </c>
      <c r="D87" s="67">
        <v>1.5825184926606561E-2</v>
      </c>
      <c r="E87" s="67">
        <v>4.3655714506713669E-2</v>
      </c>
      <c r="F87" s="67">
        <v>5.9604639639719251E-2</v>
      </c>
      <c r="G87" s="68">
        <v>2.7944683199497639E-2</v>
      </c>
      <c r="H87" s="73"/>
      <c r="I87" s="72"/>
    </row>
    <row r="88" spans="1:9" x14ac:dyDescent="0.25">
      <c r="A88" s="76" t="s">
        <v>63</v>
      </c>
      <c r="B88" s="66">
        <v>8.2034969661696489E-3</v>
      </c>
      <c r="C88" s="67">
        <v>4.8543467197713274E-3</v>
      </c>
      <c r="D88" s="67">
        <v>3.3314893893455558E-3</v>
      </c>
      <c r="E88" s="67">
        <v>1.6207397831346473E-2</v>
      </c>
      <c r="F88" s="67">
        <v>0.16346598212855365</v>
      </c>
      <c r="G88" s="68">
        <v>4.5874404682029607E-2</v>
      </c>
      <c r="H88" s="73"/>
      <c r="I88" s="72"/>
    </row>
    <row r="89" spans="1:9" x14ac:dyDescent="0.25">
      <c r="A89" s="76" t="s">
        <v>64</v>
      </c>
      <c r="B89" s="66">
        <v>0</v>
      </c>
      <c r="C89" s="67">
        <v>0</v>
      </c>
      <c r="D89" s="67">
        <v>3.7632532280488834E-3</v>
      </c>
      <c r="E89" s="67">
        <v>2.8122667211417981E-3</v>
      </c>
      <c r="F89" s="67">
        <v>9.376067589687509E-3</v>
      </c>
      <c r="G89" s="68">
        <v>3.5695756934487322E-3</v>
      </c>
      <c r="H89" s="73"/>
      <c r="I89" s="72"/>
    </row>
    <row r="90" spans="1:9" x14ac:dyDescent="0.25">
      <c r="A90" s="76" t="s">
        <v>65</v>
      </c>
      <c r="B90" s="66">
        <v>0.20064246622175091</v>
      </c>
      <c r="C90" s="67">
        <v>0.43416723447016775</v>
      </c>
      <c r="D90" s="67">
        <v>0.71897206089828591</v>
      </c>
      <c r="E90" s="67">
        <v>0.78926962152191993</v>
      </c>
      <c r="F90" s="67">
        <v>0.953382301324602</v>
      </c>
      <c r="G90" s="68">
        <v>0.64693869817059768</v>
      </c>
      <c r="H90" s="73"/>
      <c r="I90" s="72"/>
    </row>
    <row r="91" spans="1:9" x14ac:dyDescent="0.25">
      <c r="A91" s="76" t="s">
        <v>66</v>
      </c>
      <c r="B91" s="66">
        <v>3.4281089229121299E-2</v>
      </c>
      <c r="C91" s="67">
        <v>7.1678970461434829E-2</v>
      </c>
      <c r="D91" s="67">
        <v>0.18933306176616643</v>
      </c>
      <c r="E91" s="67">
        <v>0.24424029721473367</v>
      </c>
      <c r="F91" s="67">
        <v>0.40003714761504688</v>
      </c>
      <c r="G91" s="68">
        <v>0.20303458740898761</v>
      </c>
      <c r="H91" s="73"/>
      <c r="I91" s="72"/>
    </row>
    <row r="92" spans="1:9" x14ac:dyDescent="0.25">
      <c r="A92" s="76" t="s">
        <v>67</v>
      </c>
      <c r="B92" s="66">
        <v>3.4591238547789236E-3</v>
      </c>
      <c r="C92" s="67">
        <v>2.450535615753981E-3</v>
      </c>
      <c r="D92" s="67">
        <v>9.3272244861555813E-3</v>
      </c>
      <c r="E92" s="67">
        <v>2.7502107245607248E-2</v>
      </c>
      <c r="F92" s="67">
        <v>2.8628438442996888E-2</v>
      </c>
      <c r="G92" s="68">
        <v>1.5545320716418365E-2</v>
      </c>
      <c r="H92" s="73"/>
      <c r="I92" s="72"/>
    </row>
    <row r="93" spans="1:9" x14ac:dyDescent="0.25">
      <c r="A93" s="76" t="s">
        <v>68</v>
      </c>
      <c r="B93" s="66">
        <v>7.713915279735881E-4</v>
      </c>
      <c r="C93" s="67">
        <v>5.1471864669808774E-3</v>
      </c>
      <c r="D93" s="67">
        <v>8.0911964740543393E-3</v>
      </c>
      <c r="E93" s="67">
        <v>6.4326419331821608E-2</v>
      </c>
      <c r="F93" s="67">
        <v>5.7049831633222289E-2</v>
      </c>
      <c r="G93" s="68">
        <v>2.9969906199458086E-2</v>
      </c>
      <c r="H93" s="73"/>
      <c r="I93" s="72"/>
    </row>
    <row r="94" spans="1:9" x14ac:dyDescent="0.25">
      <c r="A94" s="76" t="s">
        <v>69</v>
      </c>
      <c r="B94" s="66">
        <v>0</v>
      </c>
      <c r="C94" s="67">
        <v>0</v>
      </c>
      <c r="D94" s="67">
        <v>0</v>
      </c>
      <c r="E94" s="67">
        <v>0</v>
      </c>
      <c r="F94" s="67">
        <v>4.1888627494141788E-2</v>
      </c>
      <c r="G94" s="68">
        <v>1.0118490000885834E-2</v>
      </c>
      <c r="H94" s="73"/>
      <c r="I94" s="72"/>
    </row>
    <row r="95" spans="1:9" x14ac:dyDescent="0.25">
      <c r="A95" s="76" t="s">
        <v>70</v>
      </c>
      <c r="B95" s="66">
        <v>1.8065079330780492E-3</v>
      </c>
      <c r="C95" s="67">
        <v>3.962073994662545E-3</v>
      </c>
      <c r="D95" s="67">
        <v>2.6608833815160649E-2</v>
      </c>
      <c r="E95" s="67">
        <v>2.9431250218238121E-2</v>
      </c>
      <c r="F95" s="67">
        <v>7.4813349086642722E-2</v>
      </c>
      <c r="G95" s="68">
        <v>3.0351550726828658E-2</v>
      </c>
      <c r="H95" s="73"/>
      <c r="I95" s="72"/>
    </row>
    <row r="96" spans="1:9" x14ac:dyDescent="0.25">
      <c r="A96" s="76" t="s">
        <v>71</v>
      </c>
      <c r="B96" s="66">
        <v>5.4125523552676533E-4</v>
      </c>
      <c r="C96" s="67">
        <v>8.0162123314264176E-3</v>
      </c>
      <c r="D96" s="67">
        <v>3.4790441611033569E-2</v>
      </c>
      <c r="E96" s="67">
        <v>5.8771250948541902E-2</v>
      </c>
      <c r="F96" s="67">
        <v>0.15331616403350909</v>
      </c>
      <c r="G96" s="68">
        <v>5.7567782964185993E-2</v>
      </c>
      <c r="H96" s="73"/>
      <c r="I96" s="72"/>
    </row>
    <row r="97" spans="1:9" x14ac:dyDescent="0.25">
      <c r="A97" s="76" t="s">
        <v>72</v>
      </c>
      <c r="B97" s="66">
        <v>6.0630832249788151E-2</v>
      </c>
      <c r="C97" s="67">
        <v>4.8992560431947371E-2</v>
      </c>
      <c r="D97" s="67">
        <v>7.2063053124022822E-2</v>
      </c>
      <c r="E97" s="67">
        <v>5.9816719178116574E-2</v>
      </c>
      <c r="F97" s="67">
        <v>2.9607582289927697E-2</v>
      </c>
      <c r="G97" s="68">
        <v>5.3018631781958897E-2</v>
      </c>
      <c r="H97" s="73"/>
      <c r="I97" s="72"/>
    </row>
    <row r="98" spans="1:9" x14ac:dyDescent="0.25">
      <c r="A98" s="76" t="s">
        <v>73</v>
      </c>
      <c r="B98" s="66">
        <v>1.1842752320754559E-3</v>
      </c>
      <c r="C98" s="67">
        <v>1.162710669460466E-3</v>
      </c>
      <c r="D98" s="67">
        <v>2.6859834336307752E-3</v>
      </c>
      <c r="E98" s="67">
        <v>1.1891946122170824E-2</v>
      </c>
      <c r="F98" s="67">
        <v>8.8061042423515801E-3</v>
      </c>
      <c r="G98" s="68">
        <v>5.567814187070046E-3</v>
      </c>
      <c r="H98" s="73"/>
      <c r="I98" s="72"/>
    </row>
    <row r="99" spans="1:9" x14ac:dyDescent="0.25">
      <c r="A99" s="76" t="s">
        <v>74</v>
      </c>
      <c r="B99" s="66">
        <v>0</v>
      </c>
      <c r="C99" s="67">
        <v>1.1173309616298122E-3</v>
      </c>
      <c r="D99" s="67">
        <v>0</v>
      </c>
      <c r="E99" s="67">
        <v>1.8683246448244907E-2</v>
      </c>
      <c r="F99" s="67">
        <v>0.30522371017243061</v>
      </c>
      <c r="G99" s="68">
        <v>7.7879269708096222E-2</v>
      </c>
      <c r="H99" s="73"/>
      <c r="I99" s="72"/>
    </row>
    <row r="100" spans="1:9" x14ac:dyDescent="0.25">
      <c r="A100" s="76" t="s">
        <v>75</v>
      </c>
      <c r="B100" s="66">
        <v>0</v>
      </c>
      <c r="C100" s="67">
        <v>0</v>
      </c>
      <c r="D100" s="67">
        <v>0</v>
      </c>
      <c r="E100" s="67">
        <v>0</v>
      </c>
      <c r="F100" s="67">
        <v>3.5867310830655593E-3</v>
      </c>
      <c r="G100" s="68">
        <v>8.6639989827648044E-4</v>
      </c>
      <c r="H100" s="73"/>
      <c r="I100" s="72"/>
    </row>
    <row r="101" spans="1:9" x14ac:dyDescent="0.25">
      <c r="A101" s="76" t="s">
        <v>76</v>
      </c>
      <c r="B101" s="66">
        <v>0</v>
      </c>
      <c r="C101" s="67">
        <v>0</v>
      </c>
      <c r="D101" s="67">
        <v>0</v>
      </c>
      <c r="E101" s="67">
        <v>0</v>
      </c>
      <c r="F101" s="67">
        <v>1.663635258251356E-4</v>
      </c>
      <c r="G101" s="68">
        <v>4.0186269478732045E-5</v>
      </c>
      <c r="H101" s="73"/>
      <c r="I101" s="72"/>
    </row>
    <row r="102" spans="1:9" ht="24" x14ac:dyDescent="0.25">
      <c r="A102" s="76" t="s">
        <v>77</v>
      </c>
      <c r="B102" s="66">
        <v>0</v>
      </c>
      <c r="C102" s="67">
        <v>0</v>
      </c>
      <c r="D102" s="67">
        <v>2.835583492342472E-4</v>
      </c>
      <c r="E102" s="67">
        <v>1.0258052015772541E-3</v>
      </c>
      <c r="F102" s="67">
        <v>3.0483659834269684E-2</v>
      </c>
      <c r="G102" s="68">
        <v>7.6338521484236154E-3</v>
      </c>
      <c r="H102" s="73"/>
      <c r="I102" s="72"/>
    </row>
    <row r="103" spans="1:9" ht="24" x14ac:dyDescent="0.25">
      <c r="A103" s="76" t="s">
        <v>78</v>
      </c>
      <c r="B103" s="69">
        <v>3.6710328329655408</v>
      </c>
      <c r="C103" s="70">
        <v>2.9461076164163829</v>
      </c>
      <c r="D103" s="70">
        <v>2.3898408117495049</v>
      </c>
      <c r="E103" s="70">
        <v>2.1390606443180689</v>
      </c>
      <c r="F103" s="70">
        <v>1.99614886404869</v>
      </c>
      <c r="G103" s="71">
        <v>2.5697676586491789</v>
      </c>
      <c r="H103" s="73"/>
      <c r="I103" s="72"/>
    </row>
    <row r="104" spans="1:9" x14ac:dyDescent="0.25">
      <c r="A104" s="76" t="s">
        <v>79</v>
      </c>
      <c r="B104" s="69">
        <v>9.2633007692896521E-4</v>
      </c>
      <c r="C104" s="70">
        <v>9.0946245831713586E-4</v>
      </c>
      <c r="D104" s="70">
        <v>1.1044183842308639E-3</v>
      </c>
      <c r="E104" s="70">
        <v>3.1258479177474645E-2</v>
      </c>
      <c r="F104" s="70">
        <v>0.18403273515165416</v>
      </c>
      <c r="G104" s="71">
        <v>5.1684695140949574E-2</v>
      </c>
      <c r="H104" s="73"/>
      <c r="I104" s="72"/>
    </row>
    <row r="105" spans="1:9" x14ac:dyDescent="0.25">
      <c r="A105" s="76" t="s">
        <v>80</v>
      </c>
      <c r="B105" s="69">
        <v>1.0231446547124457E-2</v>
      </c>
      <c r="C105" s="70">
        <v>1.6966812234322032E-2</v>
      </c>
      <c r="D105" s="70">
        <v>0.12043143372563439</v>
      </c>
      <c r="E105" s="70">
        <v>0.1779707308532133</v>
      </c>
      <c r="F105" s="70">
        <v>0.39449937559283893</v>
      </c>
      <c r="G105" s="71">
        <v>0.16078601161232797</v>
      </c>
      <c r="H105" s="73"/>
      <c r="I105" s="72"/>
    </row>
    <row r="106" spans="1:9" x14ac:dyDescent="0.25">
      <c r="A106" s="76" t="s">
        <v>81</v>
      </c>
      <c r="B106" s="69">
        <v>0.12223066928513421</v>
      </c>
      <c r="C106" s="70">
        <v>0.10085639089637262</v>
      </c>
      <c r="D106" s="70">
        <v>0.15129835554564791</v>
      </c>
      <c r="E106" s="70">
        <v>0.16268658597779531</v>
      </c>
      <c r="F106" s="70">
        <v>0.14866539963096337</v>
      </c>
      <c r="G106" s="71">
        <v>0.13884653259641233</v>
      </c>
      <c r="H106" s="73"/>
      <c r="I106" s="72"/>
    </row>
    <row r="107" spans="1:9" x14ac:dyDescent="0.25">
      <c r="A107" s="76" t="s">
        <v>82</v>
      </c>
      <c r="B107" s="69">
        <v>1.0481682237584521E-2</v>
      </c>
      <c r="C107" s="70">
        <v>4.371946553264066E-2</v>
      </c>
      <c r="D107" s="70">
        <v>7.8993739623446885E-2</v>
      </c>
      <c r="E107" s="70">
        <v>6.3070883471254099E-2</v>
      </c>
      <c r="F107" s="70">
        <v>4.323196902216743E-2</v>
      </c>
      <c r="G107" s="71">
        <v>4.8474432877417442E-2</v>
      </c>
      <c r="H107" s="73"/>
      <c r="I107" s="72"/>
    </row>
    <row r="108" spans="1:9" x14ac:dyDescent="0.25">
      <c r="A108" s="76" t="s">
        <v>83</v>
      </c>
      <c r="B108" s="69">
        <v>0.10124564554380279</v>
      </c>
      <c r="C108" s="70">
        <v>5.4577626080654147E-2</v>
      </c>
      <c r="D108" s="70">
        <v>4.9755734817571055E-2</v>
      </c>
      <c r="E108" s="70">
        <v>4.7698197170940509E-2</v>
      </c>
      <c r="F108" s="70">
        <v>1.8476052775089343E-2</v>
      </c>
      <c r="G108" s="71">
        <v>5.173694414596311E-2</v>
      </c>
      <c r="H108" s="73"/>
      <c r="I108" s="72"/>
    </row>
    <row r="109" spans="1:9" x14ac:dyDescent="0.25">
      <c r="A109" s="76" t="s">
        <v>84</v>
      </c>
      <c r="B109" s="69">
        <v>0.14897038625664211</v>
      </c>
      <c r="C109" s="70">
        <v>0.19069690077603291</v>
      </c>
      <c r="D109" s="70">
        <v>0.19721334670868304</v>
      </c>
      <c r="E109" s="70">
        <v>0.20446036395363612</v>
      </c>
      <c r="F109" s="70">
        <v>9.127456071828173E-2</v>
      </c>
      <c r="G109" s="71">
        <v>0.16342585846702601</v>
      </c>
      <c r="H109" s="73"/>
      <c r="I109" s="72"/>
    </row>
    <row r="110" spans="1:9" ht="24" x14ac:dyDescent="0.25">
      <c r="A110" s="76" t="s">
        <v>85</v>
      </c>
      <c r="B110" s="69">
        <v>0.58736143889995063</v>
      </c>
      <c r="C110" s="70">
        <v>0.56760543004055686</v>
      </c>
      <c r="D110" s="70">
        <v>0.35437157656260132</v>
      </c>
      <c r="E110" s="70">
        <v>0.25064783011727221</v>
      </c>
      <c r="F110" s="70">
        <v>4.9372333852194132E-2</v>
      </c>
      <c r="G110" s="71">
        <v>0.33823329262414625</v>
      </c>
      <c r="H110" s="73"/>
      <c r="I110" s="72"/>
    </row>
    <row r="111" spans="1:9" x14ac:dyDescent="0.25">
      <c r="A111" s="76" t="s">
        <v>86</v>
      </c>
      <c r="B111" s="69">
        <v>7.671897357696046E-3</v>
      </c>
      <c r="C111" s="70">
        <v>2.163428042165149E-2</v>
      </c>
      <c r="D111" s="70">
        <v>3.8284448703677733E-2</v>
      </c>
      <c r="E111" s="70">
        <v>4.4525012099465404E-2</v>
      </c>
      <c r="F111" s="70">
        <v>4.6106088769081489E-2</v>
      </c>
      <c r="G111" s="71">
        <v>3.3083710414749203E-2</v>
      </c>
      <c r="H111" s="73"/>
      <c r="I111" s="72"/>
    </row>
    <row r="112" spans="1:9" x14ac:dyDescent="0.25">
      <c r="A112" s="76" t="s">
        <v>87</v>
      </c>
      <c r="B112" s="69">
        <v>0</v>
      </c>
      <c r="C112" s="70">
        <v>0</v>
      </c>
      <c r="D112" s="70">
        <v>0</v>
      </c>
      <c r="E112" s="70">
        <v>2.8334693922556107E-3</v>
      </c>
      <c r="F112" s="70">
        <v>6.6159077378708676E-3</v>
      </c>
      <c r="G112" s="71">
        <v>2.2025068491509842E-3</v>
      </c>
      <c r="H112" s="73"/>
      <c r="I112" s="72"/>
    </row>
    <row r="113" spans="1:9" x14ac:dyDescent="0.25">
      <c r="A113" s="76" t="s">
        <v>88</v>
      </c>
      <c r="B113" s="69">
        <v>1.0880503795135863E-2</v>
      </c>
      <c r="C113" s="70">
        <v>3.0336315594514918E-3</v>
      </c>
      <c r="D113" s="70">
        <v>8.5469459285073476E-3</v>
      </c>
      <c r="E113" s="70">
        <v>5.2472209824085186E-3</v>
      </c>
      <c r="F113" s="70">
        <v>1.3708789855783646E-2</v>
      </c>
      <c r="G113" s="71">
        <v>8.5122358746981507E-3</v>
      </c>
      <c r="H113" s="73"/>
      <c r="I113" s="72"/>
    </row>
    <row r="114" spans="1:9" x14ac:dyDescent="0.25">
      <c r="A114" s="76" t="s">
        <v>89</v>
      </c>
      <c r="B114" s="69">
        <v>6.7042908362186524E-3</v>
      </c>
      <c r="C114" s="70">
        <v>9.4052106511995567E-3</v>
      </c>
      <c r="D114" s="70">
        <v>9.3929090225570375E-3</v>
      </c>
      <c r="E114" s="70">
        <v>1.4917580399782457E-2</v>
      </c>
      <c r="F114" s="70">
        <v>0.31919738154675475</v>
      </c>
      <c r="G114" s="71">
        <v>8.5005358595818106E-2</v>
      </c>
      <c r="H114" s="73"/>
      <c r="I114" s="72"/>
    </row>
    <row r="115" spans="1:9" x14ac:dyDescent="0.25">
      <c r="A115" s="76" t="s">
        <v>90</v>
      </c>
      <c r="B115" s="69">
        <v>0.42922564418674308</v>
      </c>
      <c r="C115" s="70">
        <v>0.85314639616687582</v>
      </c>
      <c r="D115" s="70">
        <v>0.88369485854624563</v>
      </c>
      <c r="E115" s="70">
        <v>0.75150404019779704</v>
      </c>
      <c r="F115" s="70">
        <v>0.28918305244047093</v>
      </c>
      <c r="G115" s="71">
        <v>0.62587742006917213</v>
      </c>
      <c r="H115" s="73"/>
      <c r="I115" s="72"/>
    </row>
    <row r="116" spans="1:9" x14ac:dyDescent="0.25">
      <c r="A116" s="76" t="s">
        <v>91</v>
      </c>
      <c r="B116" s="69">
        <v>2.09871781741824E-2</v>
      </c>
      <c r="C116" s="70">
        <v>1.7171963130750912E-2</v>
      </c>
      <c r="D116" s="70">
        <v>4.8928574027715575E-2</v>
      </c>
      <c r="E116" s="70">
        <v>0.19361043121273677</v>
      </c>
      <c r="F116" s="70">
        <v>0.38258715672188121</v>
      </c>
      <c r="G116" s="71">
        <v>0.1497161401083488</v>
      </c>
      <c r="H116" s="73"/>
      <c r="I116" s="72"/>
    </row>
    <row r="117" spans="1:9" x14ac:dyDescent="0.25">
      <c r="A117" s="76" t="s">
        <v>92</v>
      </c>
      <c r="B117" s="69">
        <v>0.52406231779897361</v>
      </c>
      <c r="C117" s="70">
        <v>0.11931607291632663</v>
      </c>
      <c r="D117" s="70">
        <v>5.686817854957707E-2</v>
      </c>
      <c r="E117" s="70">
        <v>2.9742829641495744E-2</v>
      </c>
      <c r="F117" s="70">
        <v>4.6582515356404126E-3</v>
      </c>
      <c r="G117" s="71">
        <v>0.1324186850348931</v>
      </c>
      <c r="H117" s="73"/>
      <c r="I117" s="72"/>
    </row>
    <row r="118" spans="1:9" x14ac:dyDescent="0.25">
      <c r="A118" s="76" t="s">
        <v>93</v>
      </c>
      <c r="B118" s="69">
        <v>1.9020569003881275E-2</v>
      </c>
      <c r="C118" s="70">
        <v>9.6035713484740864E-4</v>
      </c>
      <c r="D118" s="70">
        <v>1.1154798539052178E-3</v>
      </c>
      <c r="E118" s="70">
        <v>6.2389174390429538E-4</v>
      </c>
      <c r="F118" s="70">
        <v>3.5737086117788581E-4</v>
      </c>
      <c r="G118" s="71">
        <v>3.9686167946066967E-3</v>
      </c>
      <c r="H118" s="73"/>
      <c r="I118" s="72"/>
    </row>
    <row r="119" spans="1:9" x14ac:dyDescent="0.25">
      <c r="A119" s="76" t="s">
        <v>94</v>
      </c>
      <c r="B119" s="69">
        <v>1</v>
      </c>
      <c r="C119" s="70">
        <v>0.99864249299995866</v>
      </c>
      <c r="D119" s="70">
        <v>0.96081680180599327</v>
      </c>
      <c r="E119" s="70">
        <v>0.36890273884699509</v>
      </c>
      <c r="F119" s="70">
        <v>1.4920470029785277E-2</v>
      </c>
      <c r="G119" s="71">
        <v>0.6199316950148106</v>
      </c>
      <c r="H119" s="73"/>
      <c r="I119" s="72"/>
    </row>
    <row r="120" spans="1:9" ht="24" x14ac:dyDescent="0.25">
      <c r="A120" s="76" t="s">
        <v>95</v>
      </c>
      <c r="B120" s="69">
        <v>0</v>
      </c>
      <c r="C120" s="70">
        <v>0</v>
      </c>
      <c r="D120" s="70">
        <v>2.3465000946352576E-3</v>
      </c>
      <c r="E120" s="70">
        <v>1.3891244300844544E-2</v>
      </c>
      <c r="F120" s="70">
        <v>1.5380311654864013E-3</v>
      </c>
      <c r="G120" s="71">
        <v>3.7686778255019977E-3</v>
      </c>
      <c r="H120" s="73"/>
      <c r="I120" s="72"/>
    </row>
    <row r="121" spans="1:9" x14ac:dyDescent="0.25">
      <c r="A121" s="76" t="s">
        <v>96</v>
      </c>
      <c r="B121" s="69">
        <v>0</v>
      </c>
      <c r="C121" s="70">
        <v>0</v>
      </c>
      <c r="D121" s="70">
        <v>2.6134150401375258E-2</v>
      </c>
      <c r="E121" s="70">
        <v>0.59260441141966846</v>
      </c>
      <c r="F121" s="70">
        <v>0.92091441998686596</v>
      </c>
      <c r="G121" s="71">
        <v>0.35366375919755505</v>
      </c>
      <c r="H121" s="73"/>
      <c r="I121" s="72"/>
    </row>
    <row r="122" spans="1:9" x14ac:dyDescent="0.25">
      <c r="A122" s="76" t="s">
        <v>97</v>
      </c>
      <c r="B122" s="69">
        <v>0</v>
      </c>
      <c r="C122" s="70">
        <v>0</v>
      </c>
      <c r="D122" s="70">
        <v>7.7188026012308341E-4</v>
      </c>
      <c r="E122" s="70">
        <v>4.9370351686634645E-4</v>
      </c>
      <c r="F122" s="70">
        <v>1.4025182532282864E-3</v>
      </c>
      <c r="G122" s="71">
        <v>5.8942948012496695E-4</v>
      </c>
      <c r="H122" s="73"/>
      <c r="I122" s="72"/>
    </row>
    <row r="123" spans="1:9" x14ac:dyDescent="0.25">
      <c r="A123" s="76" t="s">
        <v>98</v>
      </c>
      <c r="B123" s="69">
        <v>0</v>
      </c>
      <c r="C123" s="70">
        <v>3.5188639593458447E-4</v>
      </c>
      <c r="D123" s="70">
        <v>0</v>
      </c>
      <c r="E123" s="70">
        <v>3.5323721135882874E-3</v>
      </c>
      <c r="F123" s="70">
        <v>5.6135014615710715E-2</v>
      </c>
      <c r="G123" s="71">
        <v>1.4388354475552744E-2</v>
      </c>
      <c r="H123" s="73"/>
      <c r="I123" s="72"/>
    </row>
    <row r="124" spans="1:9" x14ac:dyDescent="0.25">
      <c r="A124" s="76" t="s">
        <v>99</v>
      </c>
      <c r="B124" s="69">
        <v>0</v>
      </c>
      <c r="C124" s="70">
        <v>1.0056206041070049E-3</v>
      </c>
      <c r="D124" s="70">
        <v>9.9306674378732106E-3</v>
      </c>
      <c r="E124" s="70">
        <v>1.0974302997753278E-2</v>
      </c>
      <c r="F124" s="70">
        <v>1.0727590548488695E-3</v>
      </c>
      <c r="G124" s="71">
        <v>4.6443046092948387E-3</v>
      </c>
      <c r="H124" s="73"/>
      <c r="I124" s="72"/>
    </row>
    <row r="125" spans="1:9" x14ac:dyDescent="0.25">
      <c r="A125" s="76" t="s">
        <v>100</v>
      </c>
      <c r="B125" s="69">
        <v>4.900595850966436E-3</v>
      </c>
      <c r="C125" s="70">
        <v>4.8560317548232418E-4</v>
      </c>
      <c r="D125" s="70">
        <v>5.3511230957379381E-4</v>
      </c>
      <c r="E125" s="70">
        <v>1.4205150825872953E-3</v>
      </c>
      <c r="F125" s="70">
        <v>0</v>
      </c>
      <c r="G125" s="71">
        <v>1.3577925763567976E-3</v>
      </c>
      <c r="H125" s="73"/>
      <c r="I125" s="72"/>
    </row>
    <row r="126" spans="1:9" x14ac:dyDescent="0.25">
      <c r="A126" s="76" t="s">
        <v>101</v>
      </c>
      <c r="B126" s="69">
        <v>0.1885534932506584</v>
      </c>
      <c r="C126" s="70">
        <v>2.4159997787632094E-2</v>
      </c>
      <c r="D126" s="70">
        <v>1.2378886567871115E-2</v>
      </c>
      <c r="E126" s="70">
        <v>9.7604509588927711E-3</v>
      </c>
      <c r="F126" s="70">
        <v>1.7663032231499932E-3</v>
      </c>
      <c r="G126" s="71">
        <v>4.2560350526761478E-2</v>
      </c>
      <c r="H126" s="73"/>
      <c r="I126" s="72"/>
    </row>
    <row r="127" spans="1:9" x14ac:dyDescent="0.25">
      <c r="A127" s="76" t="s">
        <v>102</v>
      </c>
      <c r="B127" s="69">
        <v>0.66590741474414961</v>
      </c>
      <c r="C127" s="70">
        <v>0.67212817043152473</v>
      </c>
      <c r="D127" s="70">
        <v>0.41358603009278078</v>
      </c>
      <c r="E127" s="70">
        <v>0.16075453600432441</v>
      </c>
      <c r="F127" s="70">
        <v>1.7171198499534763E-2</v>
      </c>
      <c r="G127" s="71">
        <v>0.35521217443847836</v>
      </c>
      <c r="H127" s="73"/>
      <c r="I127" s="72"/>
    </row>
    <row r="128" spans="1:9" x14ac:dyDescent="0.25">
      <c r="A128" s="76" t="s">
        <v>103</v>
      </c>
      <c r="B128" s="69">
        <v>0.10813940894067169</v>
      </c>
      <c r="C128" s="70">
        <v>0.1546558243490683</v>
      </c>
      <c r="D128" s="70">
        <v>0.12902600793213248</v>
      </c>
      <c r="E128" s="70">
        <v>6.997322709890412E-2</v>
      </c>
      <c r="F128" s="70">
        <v>2.3846944052478527E-2</v>
      </c>
      <c r="G128" s="71">
        <v>9.1954702937370583E-2</v>
      </c>
      <c r="H128" s="73"/>
      <c r="I128" s="72"/>
    </row>
    <row r="129" spans="1:9" x14ac:dyDescent="0.25">
      <c r="A129" s="76" t="s">
        <v>104</v>
      </c>
      <c r="B129" s="69">
        <v>0</v>
      </c>
      <c r="C129" s="70">
        <v>9.2772379236666553E-4</v>
      </c>
      <c r="D129" s="70">
        <v>3.4349142527036812E-3</v>
      </c>
      <c r="E129" s="70">
        <v>4.2158656978727189E-3</v>
      </c>
      <c r="F129" s="70">
        <v>3.0549944507142599E-4</v>
      </c>
      <c r="G129" s="71">
        <v>1.7844442981883992E-3</v>
      </c>
      <c r="H129" s="73"/>
      <c r="I129" s="72"/>
    </row>
    <row r="130" spans="1:9" x14ac:dyDescent="0.25">
      <c r="A130" s="76" t="s">
        <v>105</v>
      </c>
      <c r="B130" s="69">
        <v>0</v>
      </c>
      <c r="C130" s="70">
        <v>6.5185996727127444E-4</v>
      </c>
      <c r="D130" s="70">
        <v>5.2021772492875035E-3</v>
      </c>
      <c r="E130" s="70">
        <v>8.7518175369053694E-3</v>
      </c>
      <c r="F130" s="70">
        <v>1.2431086110357429E-2</v>
      </c>
      <c r="G130" s="71">
        <v>5.9642492204917876E-3</v>
      </c>
      <c r="H130" s="73"/>
      <c r="I130" s="72"/>
    </row>
    <row r="131" spans="1:9" x14ac:dyDescent="0.25">
      <c r="A131" s="76" t="s">
        <v>106</v>
      </c>
      <c r="B131" s="69">
        <v>0</v>
      </c>
      <c r="C131" s="70">
        <v>1.1543372500609889E-3</v>
      </c>
      <c r="D131" s="70">
        <v>0</v>
      </c>
      <c r="E131" s="70">
        <v>0</v>
      </c>
      <c r="F131" s="70">
        <v>1.2118149082385721E-3</v>
      </c>
      <c r="G131" s="71">
        <v>5.0111042365998094E-4</v>
      </c>
      <c r="H131" s="73"/>
      <c r="I131" s="72"/>
    </row>
    <row r="132" spans="1:9" x14ac:dyDescent="0.25">
      <c r="A132" s="76" t="s">
        <v>107</v>
      </c>
      <c r="B132" s="69">
        <v>0</v>
      </c>
      <c r="C132" s="70">
        <v>3.9311019304454822E-3</v>
      </c>
      <c r="D132" s="70">
        <v>4.1045821770385564E-3</v>
      </c>
      <c r="E132" s="70">
        <v>0.12512703514890608</v>
      </c>
      <c r="F132" s="70">
        <v>0.27720104629522663</v>
      </c>
      <c r="G132" s="71">
        <v>9.5127376336380812E-2</v>
      </c>
      <c r="H132" s="73"/>
      <c r="I132" s="72"/>
    </row>
    <row r="133" spans="1:9" x14ac:dyDescent="0.25">
      <c r="A133" s="76" t="s">
        <v>108</v>
      </c>
      <c r="B133" s="69">
        <v>6.1091557671751227E-3</v>
      </c>
      <c r="C133" s="70">
        <v>2.1426937961507041E-2</v>
      </c>
      <c r="D133" s="70">
        <v>5.3226868048966959E-2</v>
      </c>
      <c r="E133" s="70">
        <v>0.11002645686711487</v>
      </c>
      <c r="F133" s="70">
        <v>6.0261096910691841E-2</v>
      </c>
      <c r="G133" s="71">
        <v>5.2939141588572422E-2</v>
      </c>
      <c r="H133" s="73"/>
      <c r="I133" s="72"/>
    </row>
    <row r="134" spans="1:9" ht="24" x14ac:dyDescent="0.25">
      <c r="A134" s="76" t="s">
        <v>109</v>
      </c>
      <c r="B134" s="69">
        <v>1.191829142043374E-3</v>
      </c>
      <c r="C134" s="70">
        <v>5.1177221103606098E-2</v>
      </c>
      <c r="D134" s="70">
        <v>0.22847606044526328</v>
      </c>
      <c r="E134" s="70">
        <v>0.25443708229479717</v>
      </c>
      <c r="F134" s="70">
        <v>9.6788769372789019E-2</v>
      </c>
      <c r="G134" s="71">
        <v>0.12996842964257568</v>
      </c>
      <c r="H134" s="73"/>
      <c r="I134" s="72"/>
    </row>
    <row r="135" spans="1:9" x14ac:dyDescent="0.25">
      <c r="A135" s="76" t="s">
        <v>110</v>
      </c>
      <c r="B135" s="69">
        <v>0</v>
      </c>
      <c r="C135" s="70">
        <v>0</v>
      </c>
      <c r="D135" s="70">
        <v>1.455766126707091E-3</v>
      </c>
      <c r="E135" s="70">
        <v>2.5720161247905188E-2</v>
      </c>
      <c r="F135" s="70">
        <v>0.1164816633389653</v>
      </c>
      <c r="G135" s="71">
        <v>3.3910861365694767E-2</v>
      </c>
      <c r="H135" s="73"/>
      <c r="I135" s="72"/>
    </row>
    <row r="136" spans="1:9" x14ac:dyDescent="0.25">
      <c r="A136" s="76" t="s">
        <v>111</v>
      </c>
      <c r="B136" s="69">
        <v>2.0618950772984413E-4</v>
      </c>
      <c r="C136" s="70">
        <v>2.1088799109855523E-3</v>
      </c>
      <c r="D136" s="70">
        <v>1.3729678851630072E-2</v>
      </c>
      <c r="E136" s="70">
        <v>0.11835784912754023</v>
      </c>
      <c r="F136" s="70">
        <v>0.35428485824347183</v>
      </c>
      <c r="G136" s="71">
        <v>0.11384571116785352</v>
      </c>
      <c r="H136" s="73"/>
      <c r="I136" s="72"/>
    </row>
    <row r="137" spans="1:9" x14ac:dyDescent="0.25">
      <c r="A137" s="76" t="s">
        <v>112</v>
      </c>
      <c r="B137" s="69">
        <v>0</v>
      </c>
      <c r="C137" s="70">
        <v>3.1749123306849367E-3</v>
      </c>
      <c r="D137" s="70">
        <v>1.8043831628242829E-2</v>
      </c>
      <c r="E137" s="70">
        <v>1.3471456038895324E-2</v>
      </c>
      <c r="F137" s="70">
        <v>9.5303446493810121E-3</v>
      </c>
      <c r="G137" s="71">
        <v>9.1385852074245943E-3</v>
      </c>
      <c r="H137" s="73"/>
      <c r="I137" s="72"/>
    </row>
    <row r="138" spans="1:9" x14ac:dyDescent="0.25">
      <c r="A138" s="76" t="s">
        <v>113</v>
      </c>
      <c r="B138" s="69">
        <v>2.4991912796605648E-2</v>
      </c>
      <c r="C138" s="70">
        <v>6.4017430009364606E-2</v>
      </c>
      <c r="D138" s="70">
        <v>0.11680008431780192</v>
      </c>
      <c r="E138" s="70">
        <v>8.8382320091070582E-2</v>
      </c>
      <c r="F138" s="70">
        <v>2.4702588056569386E-2</v>
      </c>
      <c r="G138" s="71">
        <v>6.27212908730303E-2</v>
      </c>
      <c r="H138" s="73"/>
      <c r="I138" s="72"/>
    </row>
    <row r="139" spans="1:9" x14ac:dyDescent="0.25">
      <c r="A139" s="76" t="s">
        <v>114</v>
      </c>
      <c r="B139" s="69">
        <v>0.82055812784102733</v>
      </c>
      <c r="C139" s="70">
        <v>0.13453465110280616</v>
      </c>
      <c r="D139" s="70">
        <v>3.2634780515463771E-2</v>
      </c>
      <c r="E139" s="70">
        <v>1.4496131298593687E-2</v>
      </c>
      <c r="F139" s="70">
        <v>2.3140472355538569E-3</v>
      </c>
      <c r="G139" s="71">
        <v>0.17926722194452138</v>
      </c>
      <c r="H139" s="73"/>
      <c r="I139" s="72"/>
    </row>
    <row r="140" spans="1:9" x14ac:dyDescent="0.25">
      <c r="A140" s="76" t="s">
        <v>115</v>
      </c>
      <c r="B140" s="69">
        <v>1.4033360285665682E-3</v>
      </c>
      <c r="C140" s="70">
        <v>1.0256984840005165E-3</v>
      </c>
      <c r="D140" s="70">
        <v>2.1555473195243443E-3</v>
      </c>
      <c r="E140" s="70">
        <v>3.8842521820256922E-3</v>
      </c>
      <c r="F140" s="70">
        <v>4.4714663634693362E-2</v>
      </c>
      <c r="G140" s="71">
        <v>1.2477296688936915E-2</v>
      </c>
      <c r="H140" s="73"/>
      <c r="I140" s="72"/>
    </row>
    <row r="141" spans="1:9" x14ac:dyDescent="0.25">
      <c r="A141" s="76" t="s">
        <v>116</v>
      </c>
      <c r="B141" s="69">
        <v>4.1217437458560035E-3</v>
      </c>
      <c r="C141" s="70">
        <v>3.4144460873574002E-3</v>
      </c>
      <c r="D141" s="70">
        <v>0</v>
      </c>
      <c r="E141" s="70">
        <v>8.2074577042554997E-4</v>
      </c>
      <c r="F141" s="70">
        <v>1.4972079568079126E-3</v>
      </c>
      <c r="G141" s="71">
        <v>1.8816518525290179E-3</v>
      </c>
      <c r="H141" s="73"/>
      <c r="I141" s="72"/>
    </row>
    <row r="142" spans="1:9" x14ac:dyDescent="0.25">
      <c r="A142" s="76" t="s">
        <v>117</v>
      </c>
      <c r="B142" s="69">
        <v>3.3235605102030219E-3</v>
      </c>
      <c r="C142" s="70">
        <v>0</v>
      </c>
      <c r="D142" s="70">
        <v>0</v>
      </c>
      <c r="E142" s="70">
        <v>0</v>
      </c>
      <c r="F142" s="70">
        <v>0</v>
      </c>
      <c r="G142" s="71">
        <v>5.8823110143421805E-4</v>
      </c>
      <c r="H142" s="73"/>
      <c r="I142" s="72"/>
    </row>
    <row r="143" spans="1:9" x14ac:dyDescent="0.25">
      <c r="A143" s="76" t="s">
        <v>118</v>
      </c>
      <c r="B143" s="69">
        <v>0.16392719799275246</v>
      </c>
      <c r="C143" s="70">
        <v>0.8503119338839551</v>
      </c>
      <c r="D143" s="70">
        <v>0.96361419555599948</v>
      </c>
      <c r="E143" s="70">
        <v>0.96629836015520598</v>
      </c>
      <c r="F143" s="70">
        <v>0.84488756270422249</v>
      </c>
      <c r="G143" s="71">
        <v>0.77351680692081937</v>
      </c>
      <c r="H143" s="73"/>
      <c r="I143" s="72"/>
    </row>
    <row r="144" spans="1:9" ht="24" x14ac:dyDescent="0.25">
      <c r="A144" s="76" t="s">
        <v>119</v>
      </c>
      <c r="B144" s="69">
        <v>5.5913452203017904E-4</v>
      </c>
      <c r="C144" s="70">
        <v>0</v>
      </c>
      <c r="D144" s="70">
        <v>0</v>
      </c>
      <c r="E144" s="70">
        <v>2.4517582065510679E-4</v>
      </c>
      <c r="F144" s="70">
        <v>1.0537406531238439E-3</v>
      </c>
      <c r="G144" s="71">
        <v>4.0591250526288917E-4</v>
      </c>
      <c r="H144" s="73"/>
      <c r="I144" s="72"/>
    </row>
    <row r="145" spans="1:9" x14ac:dyDescent="0.25">
      <c r="A145" s="76" t="s">
        <v>120</v>
      </c>
      <c r="B145" s="69">
        <v>0</v>
      </c>
      <c r="C145" s="70">
        <v>0</v>
      </c>
      <c r="D145" s="70">
        <v>0</v>
      </c>
      <c r="E145" s="70">
        <v>0</v>
      </c>
      <c r="F145" s="70">
        <v>2.4137676498671773E-3</v>
      </c>
      <c r="G145" s="71">
        <v>5.8364957810263596E-4</v>
      </c>
      <c r="H145" s="73"/>
      <c r="I145" s="72"/>
    </row>
    <row r="146" spans="1:9" x14ac:dyDescent="0.25">
      <c r="A146" s="76" t="s">
        <v>121</v>
      </c>
      <c r="B146" s="69">
        <v>1.4214650668124258E-3</v>
      </c>
      <c r="C146" s="70">
        <v>5.0331233389651403E-3</v>
      </c>
      <c r="D146" s="70">
        <v>9.4512704450626915E-4</v>
      </c>
      <c r="E146" s="70">
        <v>1.8661685790135256E-3</v>
      </c>
      <c r="F146" s="70">
        <v>2.8299977633737105E-3</v>
      </c>
      <c r="G146" s="71">
        <v>2.4180798039449549E-3</v>
      </c>
      <c r="H146" s="73"/>
      <c r="I146" s="72"/>
    </row>
    <row r="147" spans="1:9" x14ac:dyDescent="0.25">
      <c r="A147" s="76" t="s">
        <v>122</v>
      </c>
      <c r="B147" s="69">
        <v>0</v>
      </c>
      <c r="C147" s="70">
        <v>0</v>
      </c>
      <c r="D147" s="70">
        <v>0</v>
      </c>
      <c r="E147" s="70">
        <v>1.0945678325613333E-3</v>
      </c>
      <c r="F147" s="70">
        <v>6.7157318279655556E-2</v>
      </c>
      <c r="G147" s="71">
        <v>1.647150831337536E-2</v>
      </c>
      <c r="H147" s="73"/>
      <c r="I147" s="72"/>
    </row>
    <row r="148" spans="1:9" x14ac:dyDescent="0.25">
      <c r="A148" s="76" t="s">
        <v>123</v>
      </c>
      <c r="B148" s="69">
        <v>4.6854342927518675E-3</v>
      </c>
      <c r="C148" s="70">
        <v>5.6801471029152076E-3</v>
      </c>
      <c r="D148" s="70">
        <v>6.5034956450613741E-4</v>
      </c>
      <c r="E148" s="70">
        <v>1.6933715572344779E-3</v>
      </c>
      <c r="F148" s="70">
        <v>2.9114907228627362E-2</v>
      </c>
      <c r="G148" s="71">
        <v>9.375861893914551E-3</v>
      </c>
      <c r="H148" s="73"/>
      <c r="I148" s="72"/>
    </row>
    <row r="149" spans="1:9" x14ac:dyDescent="0.25">
      <c r="A149" s="76" t="s">
        <v>124</v>
      </c>
      <c r="B149" s="69">
        <v>0</v>
      </c>
      <c r="C149" s="70">
        <v>0</v>
      </c>
      <c r="D149" s="70">
        <v>5.3511230957379381E-4</v>
      </c>
      <c r="E149" s="70">
        <v>2.8410301651745906E-3</v>
      </c>
      <c r="F149" s="70">
        <v>1.8935839367874231E-2</v>
      </c>
      <c r="G149" s="71">
        <v>5.2837886925085308E-3</v>
      </c>
      <c r="H149" s="73"/>
      <c r="I149" s="72"/>
    </row>
    <row r="150" spans="1:9" x14ac:dyDescent="0.25">
      <c r="A150" s="76" t="s">
        <v>125</v>
      </c>
      <c r="B150" s="69">
        <v>0</v>
      </c>
      <c r="C150" s="70">
        <v>0</v>
      </c>
      <c r="D150" s="70">
        <v>0</v>
      </c>
      <c r="E150" s="70">
        <v>1.5984326658658669E-3</v>
      </c>
      <c r="F150" s="70">
        <v>0.21249876862079514</v>
      </c>
      <c r="G150" s="71">
        <v>5.1722294559156973E-2</v>
      </c>
      <c r="H150" s="73"/>
      <c r="I150" s="72"/>
    </row>
    <row r="151" spans="1:9" x14ac:dyDescent="0.25">
      <c r="A151" s="76" t="s">
        <v>126</v>
      </c>
      <c r="B151" s="69">
        <v>0</v>
      </c>
      <c r="C151" s="70">
        <v>0</v>
      </c>
      <c r="D151" s="70">
        <v>0</v>
      </c>
      <c r="E151" s="70">
        <v>3.6386471314892038E-4</v>
      </c>
      <c r="F151" s="70">
        <v>1.0923036159085126E-2</v>
      </c>
      <c r="G151" s="71">
        <v>2.718599530152941E-3</v>
      </c>
      <c r="H151" s="73"/>
      <c r="I151" s="72"/>
    </row>
    <row r="152" spans="1:9" x14ac:dyDescent="0.25">
      <c r="A152" s="76" t="s">
        <v>127</v>
      </c>
      <c r="B152" s="69">
        <v>0</v>
      </c>
      <c r="C152" s="70">
        <v>2.8001074217481755E-3</v>
      </c>
      <c r="D152" s="70">
        <v>2.2649046284286233E-2</v>
      </c>
      <c r="E152" s="70">
        <v>6.247044119566017E-2</v>
      </c>
      <c r="F152" s="70">
        <v>0.21659786295230923</v>
      </c>
      <c r="G152" s="71">
        <v>7.0430530889712933E-2</v>
      </c>
      <c r="H152" s="73"/>
      <c r="I152" s="72"/>
    </row>
    <row r="153" spans="1:9" x14ac:dyDescent="0.25">
      <c r="A153" s="76" t="s">
        <v>128</v>
      </c>
      <c r="B153" s="69">
        <v>0</v>
      </c>
      <c r="C153" s="70">
        <v>0</v>
      </c>
      <c r="D153" s="70">
        <v>0</v>
      </c>
      <c r="E153" s="70">
        <v>2.4517582065510679E-4</v>
      </c>
      <c r="F153" s="70">
        <v>0</v>
      </c>
      <c r="G153" s="71">
        <v>5.2157539734513331E-5</v>
      </c>
      <c r="H153" s="73"/>
      <c r="I153" s="72"/>
    </row>
    <row r="154" spans="1:9" x14ac:dyDescent="0.25">
      <c r="A154" s="76" t="s">
        <v>129</v>
      </c>
      <c r="B154" s="69">
        <v>1.1368569687257306E-3</v>
      </c>
      <c r="C154" s="70">
        <v>1.3988302362794946E-2</v>
      </c>
      <c r="D154" s="70">
        <v>9.4453442571990121E-2</v>
      </c>
      <c r="E154" s="70">
        <v>0.29506509616979643</v>
      </c>
      <c r="F154" s="70">
        <v>0.36018505455201366</v>
      </c>
      <c r="G154" s="71">
        <v>0.17036312587391866</v>
      </c>
      <c r="H154" s="73"/>
      <c r="I154" s="72"/>
    </row>
    <row r="155" spans="1:9" ht="24" x14ac:dyDescent="0.25">
      <c r="A155" s="76" t="s">
        <v>130</v>
      </c>
      <c r="B155" s="69">
        <v>0.9920681810780404</v>
      </c>
      <c r="C155" s="70">
        <v>0.96981575754623683</v>
      </c>
      <c r="D155" s="70">
        <v>0.85949601104638607</v>
      </c>
      <c r="E155" s="70">
        <v>0.60337723017241496</v>
      </c>
      <c r="F155" s="70">
        <v>0.16226770199794174</v>
      </c>
      <c r="G155" s="71">
        <v>0.67977169379364344</v>
      </c>
      <c r="H155" s="73"/>
      <c r="I155" s="72"/>
    </row>
    <row r="156" spans="1:9" x14ac:dyDescent="0.25">
      <c r="A156" s="76" t="s">
        <v>131</v>
      </c>
      <c r="B156" s="69">
        <v>3.3457140946930889E-3</v>
      </c>
      <c r="C156" s="70">
        <v>6.3536257474889994E-3</v>
      </c>
      <c r="D156" s="70">
        <v>6.195278776037292E-3</v>
      </c>
      <c r="E156" s="70">
        <v>2.0597534124516086E-3</v>
      </c>
      <c r="F156" s="70">
        <v>5.5448831491142268E-4</v>
      </c>
      <c r="G156" s="71">
        <v>3.4757682245982395E-3</v>
      </c>
      <c r="H156" s="73"/>
      <c r="I156" s="72"/>
    </row>
    <row r="157" spans="1:9" x14ac:dyDescent="0.25">
      <c r="A157" s="76" t="s">
        <v>132</v>
      </c>
      <c r="B157" s="69">
        <v>1.2502209265889228E-3</v>
      </c>
      <c r="C157" s="70">
        <v>5.6058867766897282E-3</v>
      </c>
      <c r="D157" s="70">
        <v>1.4459275869839501E-2</v>
      </c>
      <c r="E157" s="70">
        <v>2.0815593688929379E-2</v>
      </c>
      <c r="F157" s="70">
        <v>1.2568671905687947E-2</v>
      </c>
      <c r="G157" s="71">
        <v>1.1420485447835915E-2</v>
      </c>
      <c r="H157" s="73"/>
      <c r="I157" s="72"/>
    </row>
    <row r="158" spans="1:9" x14ac:dyDescent="0.25">
      <c r="A158" s="82" t="s">
        <v>133</v>
      </c>
      <c r="B158" s="83">
        <v>2.1990269319523605E-3</v>
      </c>
      <c r="C158" s="84">
        <v>1.4363201450427944E-3</v>
      </c>
      <c r="D158" s="84">
        <v>2.2118331418868506E-3</v>
      </c>
      <c r="E158" s="84">
        <v>1.5621551916196797E-3</v>
      </c>
      <c r="F158" s="84">
        <v>1.4517892353065592E-3</v>
      </c>
      <c r="G158" s="85">
        <v>1.7477760515788323E-3</v>
      </c>
      <c r="H158" s="73"/>
      <c r="I158" s="72"/>
    </row>
    <row r="159" spans="1:9" s="72" customFormat="1" x14ac:dyDescent="0.25">
      <c r="A159" s="80"/>
      <c r="B159" s="81"/>
      <c r="C159" s="81"/>
      <c r="D159" s="81"/>
      <c r="E159" s="81"/>
      <c r="F159" s="81"/>
      <c r="G159" s="81"/>
      <c r="H159" s="73"/>
    </row>
    <row r="160" spans="1:9" s="72" customFormat="1" x14ac:dyDescent="0.25">
      <c r="A160" s="80"/>
      <c r="B160" s="81"/>
      <c r="C160" s="81"/>
      <c r="D160" s="81"/>
      <c r="E160" s="81"/>
      <c r="F160" s="81"/>
      <c r="G160" s="81"/>
      <c r="H160" s="73"/>
    </row>
    <row r="161" spans="1:8" s="72" customFormat="1" x14ac:dyDescent="0.25">
      <c r="A161" s="80"/>
      <c r="B161" s="81"/>
      <c r="C161" s="81"/>
      <c r="D161" s="81"/>
      <c r="E161" s="81"/>
      <c r="F161" s="81"/>
      <c r="G161" s="81"/>
      <c r="H161" s="73"/>
    </row>
    <row r="162" spans="1:8" s="72" customFormat="1" x14ac:dyDescent="0.25">
      <c r="A162" s="80"/>
      <c r="B162" s="81"/>
      <c r="C162" s="81"/>
      <c r="D162" s="81"/>
      <c r="E162" s="81"/>
      <c r="F162" s="81"/>
      <c r="G162" s="81"/>
      <c r="H162" s="73"/>
    </row>
    <row r="163" spans="1:8" s="72" customFormat="1" x14ac:dyDescent="0.25">
      <c r="A163" s="80"/>
      <c r="B163" s="73"/>
      <c r="C163" s="73"/>
      <c r="D163" s="73"/>
      <c r="E163" s="73"/>
      <c r="F163" s="73"/>
      <c r="G163" s="73"/>
      <c r="H163" s="73"/>
    </row>
    <row r="164" spans="1:8" s="72" customFormat="1" x14ac:dyDescent="0.25">
      <c r="A164" s="80"/>
      <c r="B164" s="73"/>
      <c r="C164" s="73"/>
      <c r="D164" s="73"/>
      <c r="E164" s="73"/>
      <c r="F164" s="73"/>
      <c r="G164" s="73"/>
      <c r="H164" s="73"/>
    </row>
    <row r="165" spans="1:8" s="72" customFormat="1" x14ac:dyDescent="0.25">
      <c r="A165" s="80"/>
      <c r="B165" s="73"/>
      <c r="C165" s="73"/>
      <c r="D165" s="73"/>
      <c r="E165" s="73"/>
      <c r="F165" s="73"/>
      <c r="G165" s="73"/>
      <c r="H165" s="73"/>
    </row>
    <row r="166" spans="1:8" s="72" customFormat="1" x14ac:dyDescent="0.25">
      <c r="A166" s="80"/>
      <c r="B166" s="73"/>
      <c r="C166" s="73"/>
      <c r="D166" s="73"/>
      <c r="E166" s="73"/>
      <c r="F166" s="73"/>
      <c r="G166" s="73"/>
      <c r="H166" s="73"/>
    </row>
    <row r="167" spans="1:8" s="72" customFormat="1" x14ac:dyDescent="0.25">
      <c r="A167" s="80"/>
      <c r="B167" s="73"/>
      <c r="C167" s="73"/>
      <c r="D167" s="73"/>
      <c r="E167" s="73"/>
      <c r="F167" s="73"/>
      <c r="G167" s="73"/>
      <c r="H167" s="73"/>
    </row>
    <row r="168" spans="1:8" s="72" customFormat="1" x14ac:dyDescent="0.25">
      <c r="A168" s="80"/>
      <c r="B168" s="73"/>
      <c r="C168" s="73"/>
      <c r="D168" s="73"/>
      <c r="E168" s="73"/>
      <c r="F168" s="73"/>
      <c r="G168" s="73"/>
      <c r="H168" s="73"/>
    </row>
    <row r="169" spans="1:8" s="72" customFormat="1" x14ac:dyDescent="0.25">
      <c r="A169" s="80"/>
      <c r="B169" s="73"/>
      <c r="C169" s="73"/>
      <c r="D169" s="73"/>
      <c r="E169" s="73"/>
      <c r="F169" s="73"/>
      <c r="G169" s="73"/>
      <c r="H169" s="73"/>
    </row>
    <row r="170" spans="1:8" s="72" customFormat="1" x14ac:dyDescent="0.25">
      <c r="A170" s="80"/>
      <c r="B170" s="73"/>
      <c r="C170" s="73"/>
      <c r="D170" s="73"/>
      <c r="E170" s="73"/>
      <c r="F170" s="73"/>
      <c r="G170" s="73"/>
      <c r="H170" s="73"/>
    </row>
    <row r="171" spans="1:8" s="72" customFormat="1" x14ac:dyDescent="0.25">
      <c r="A171" s="80"/>
      <c r="B171" s="73"/>
      <c r="C171" s="73"/>
      <c r="D171" s="73"/>
      <c r="E171" s="73"/>
      <c r="F171" s="73"/>
      <c r="G171" s="73"/>
      <c r="H171" s="73"/>
    </row>
    <row r="172" spans="1:8" s="72" customFormat="1" x14ac:dyDescent="0.25">
      <c r="A172" s="80"/>
      <c r="B172" s="73"/>
      <c r="C172" s="73"/>
      <c r="D172" s="73"/>
      <c r="E172" s="73"/>
      <c r="F172" s="73"/>
      <c r="G172" s="73"/>
      <c r="H172" s="73"/>
    </row>
    <row r="173" spans="1:8" s="72" customFormat="1" x14ac:dyDescent="0.25">
      <c r="A173" s="80"/>
      <c r="B173" s="73"/>
      <c r="C173" s="73"/>
      <c r="D173" s="73"/>
      <c r="E173" s="73"/>
      <c r="F173" s="73"/>
      <c r="G173" s="73"/>
      <c r="H173" s="73"/>
    </row>
    <row r="174" spans="1:8" s="72" customFormat="1" x14ac:dyDescent="0.25">
      <c r="A174" s="80"/>
      <c r="B174" s="73"/>
      <c r="C174" s="73"/>
      <c r="D174" s="73"/>
      <c r="E174" s="73"/>
      <c r="F174" s="73"/>
      <c r="G174" s="73"/>
      <c r="H174" s="73"/>
    </row>
    <row r="175" spans="1:8" s="72" customFormat="1" x14ac:dyDescent="0.25">
      <c r="A175" s="80"/>
      <c r="B175" s="73"/>
      <c r="C175" s="73"/>
      <c r="D175" s="73"/>
      <c r="E175" s="73"/>
      <c r="F175" s="73"/>
      <c r="G175" s="73"/>
      <c r="H175" s="73"/>
    </row>
    <row r="176" spans="1:8" s="72" customFormat="1" x14ac:dyDescent="0.25">
      <c r="A176" s="80"/>
      <c r="B176" s="73"/>
      <c r="C176" s="73"/>
      <c r="D176" s="73"/>
      <c r="E176" s="73"/>
      <c r="F176" s="73"/>
      <c r="G176" s="73"/>
      <c r="H176" s="73"/>
    </row>
    <row r="177" spans="1:8" s="72" customFormat="1" x14ac:dyDescent="0.25">
      <c r="A177" s="80"/>
      <c r="B177" s="73"/>
      <c r="C177" s="73"/>
      <c r="D177" s="73"/>
      <c r="E177" s="73"/>
      <c r="F177" s="73"/>
      <c r="G177" s="73"/>
      <c r="H177" s="73"/>
    </row>
    <row r="178" spans="1:8" s="72" customFormat="1" x14ac:dyDescent="0.25">
      <c r="A178" s="80"/>
      <c r="B178" s="73"/>
      <c r="C178" s="73"/>
      <c r="D178" s="73"/>
      <c r="E178" s="73"/>
      <c r="F178" s="73"/>
      <c r="G178" s="73"/>
      <c r="H178" s="73"/>
    </row>
    <row r="179" spans="1:8" s="72" customFormat="1" x14ac:dyDescent="0.25">
      <c r="A179" s="80"/>
      <c r="B179" s="73"/>
      <c r="C179" s="73"/>
      <c r="D179" s="73"/>
      <c r="E179" s="73"/>
      <c r="F179" s="73"/>
      <c r="G179" s="73"/>
      <c r="H179" s="73"/>
    </row>
    <row r="180" spans="1:8" s="72" customFormat="1" x14ac:dyDescent="0.25">
      <c r="A180" s="80"/>
      <c r="B180" s="73"/>
      <c r="C180" s="73"/>
      <c r="D180" s="73"/>
      <c r="E180" s="73"/>
      <c r="F180" s="73"/>
      <c r="G180" s="73"/>
      <c r="H180" s="73"/>
    </row>
    <row r="181" spans="1:8" s="72" customFormat="1" x14ac:dyDescent="0.25">
      <c r="A181" s="80"/>
      <c r="B181" s="73"/>
      <c r="C181" s="73"/>
      <c r="D181" s="73"/>
      <c r="E181" s="73"/>
      <c r="F181" s="73"/>
      <c r="G181" s="73"/>
      <c r="H181" s="73"/>
    </row>
    <row r="182" spans="1:8" s="72" customFormat="1" x14ac:dyDescent="0.25">
      <c r="A182" s="80"/>
      <c r="B182" s="73"/>
      <c r="C182" s="73"/>
      <c r="D182" s="73"/>
      <c r="E182" s="73"/>
      <c r="F182" s="73"/>
      <c r="G182" s="73"/>
      <c r="H182" s="73"/>
    </row>
    <row r="183" spans="1:8" s="72" customFormat="1" x14ac:dyDescent="0.25">
      <c r="A183" s="80"/>
      <c r="B183" s="73"/>
      <c r="C183" s="73"/>
      <c r="D183" s="73"/>
      <c r="E183" s="73"/>
      <c r="F183" s="73"/>
      <c r="G183" s="73"/>
      <c r="H183" s="73"/>
    </row>
    <row r="184" spans="1:8" s="72" customFormat="1" x14ac:dyDescent="0.25">
      <c r="A184" s="80"/>
      <c r="B184" s="73"/>
      <c r="C184" s="73"/>
      <c r="D184" s="73"/>
      <c r="E184" s="73"/>
      <c r="F184" s="73"/>
      <c r="G184" s="73"/>
      <c r="H184" s="73"/>
    </row>
    <row r="185" spans="1:8" s="72" customFormat="1" x14ac:dyDescent="0.25">
      <c r="A185" s="80"/>
      <c r="B185" s="73"/>
      <c r="C185" s="73"/>
      <c r="D185" s="73"/>
      <c r="E185" s="73"/>
      <c r="F185" s="73"/>
      <c r="G185" s="73"/>
      <c r="H185" s="73"/>
    </row>
    <row r="186" spans="1:8" s="72" customFormat="1" x14ac:dyDescent="0.25">
      <c r="A186" s="80"/>
      <c r="B186" s="73"/>
      <c r="C186" s="73"/>
      <c r="D186" s="73"/>
      <c r="E186" s="73"/>
      <c r="F186" s="73"/>
      <c r="G186" s="73"/>
      <c r="H186" s="73"/>
    </row>
    <row r="187" spans="1:8" s="72" customFormat="1" x14ac:dyDescent="0.25">
      <c r="A187" s="80"/>
      <c r="B187" s="73"/>
      <c r="C187" s="73"/>
      <c r="D187" s="73"/>
      <c r="E187" s="73"/>
      <c r="F187" s="73"/>
      <c r="G187" s="73"/>
      <c r="H187" s="73"/>
    </row>
    <row r="188" spans="1:8" s="72" customFormat="1" x14ac:dyDescent="0.25">
      <c r="A188" s="80"/>
      <c r="B188" s="73"/>
      <c r="C188" s="73"/>
      <c r="D188" s="73"/>
      <c r="E188" s="73"/>
      <c r="F188" s="73"/>
      <c r="G188" s="73"/>
      <c r="H188" s="73"/>
    </row>
    <row r="189" spans="1:8" s="72" customFormat="1" x14ac:dyDescent="0.25">
      <c r="A189" s="80"/>
      <c r="B189" s="73"/>
      <c r="C189" s="73"/>
      <c r="D189" s="73"/>
      <c r="E189" s="73"/>
      <c r="F189" s="73"/>
      <c r="G189" s="73"/>
      <c r="H189" s="73"/>
    </row>
    <row r="190" spans="1:8" s="72" customFormat="1" x14ac:dyDescent="0.25">
      <c r="A190" s="80"/>
      <c r="B190" s="73"/>
      <c r="C190" s="73"/>
      <c r="D190" s="73"/>
      <c r="E190" s="73"/>
      <c r="F190" s="73"/>
      <c r="G190" s="73"/>
      <c r="H190" s="73"/>
    </row>
    <row r="191" spans="1:8" s="72" customFormat="1" x14ac:dyDescent="0.25">
      <c r="A191" s="80"/>
      <c r="B191" s="73"/>
      <c r="C191" s="73"/>
      <c r="D191" s="73"/>
      <c r="E191" s="73"/>
      <c r="F191" s="73"/>
      <c r="G191" s="73"/>
      <c r="H191" s="73"/>
    </row>
    <row r="192" spans="1:8" s="72" customFormat="1" x14ac:dyDescent="0.25">
      <c r="A192" s="80"/>
      <c r="B192" s="73"/>
      <c r="C192" s="73"/>
      <c r="D192" s="73"/>
      <c r="E192" s="73"/>
      <c r="F192" s="73"/>
      <c r="G192" s="73"/>
      <c r="H192" s="73"/>
    </row>
    <row r="193" spans="1:8" s="72" customFormat="1" x14ac:dyDescent="0.25">
      <c r="A193" s="80"/>
      <c r="B193" s="73"/>
      <c r="C193" s="73"/>
      <c r="D193" s="73"/>
      <c r="E193" s="73"/>
      <c r="F193" s="73"/>
      <c r="G193" s="73"/>
      <c r="H193" s="73"/>
    </row>
    <row r="194" spans="1:8" s="72" customFormat="1" x14ac:dyDescent="0.25">
      <c r="A194" s="80"/>
      <c r="B194" s="73"/>
      <c r="C194" s="73"/>
      <c r="D194" s="73"/>
      <c r="E194" s="73"/>
      <c r="F194" s="73"/>
      <c r="G194" s="73"/>
    </row>
    <row r="195" spans="1:8" s="72" customFormat="1" x14ac:dyDescent="0.25">
      <c r="A195" s="80"/>
      <c r="B195" s="73"/>
      <c r="C195" s="73"/>
      <c r="D195" s="73"/>
      <c r="E195" s="73"/>
      <c r="F195" s="73"/>
      <c r="G195" s="73"/>
    </row>
    <row r="196" spans="1:8" s="72" customFormat="1" x14ac:dyDescent="0.25">
      <c r="A196" s="80"/>
      <c r="B196" s="73"/>
      <c r="C196" s="73"/>
      <c r="D196" s="73"/>
      <c r="E196" s="73"/>
      <c r="F196" s="73"/>
      <c r="G196" s="73"/>
    </row>
    <row r="197" spans="1:8" s="72" customFormat="1" x14ac:dyDescent="0.25">
      <c r="A197" s="80"/>
      <c r="B197" s="73"/>
      <c r="C197" s="73"/>
      <c r="D197" s="73"/>
      <c r="E197" s="73"/>
      <c r="F197" s="73"/>
      <c r="G197" s="73"/>
    </row>
    <row r="198" spans="1:8" s="72" customFormat="1" x14ac:dyDescent="0.25">
      <c r="A198" s="80"/>
      <c r="B198" s="73"/>
      <c r="C198" s="73"/>
      <c r="D198" s="73"/>
      <c r="E198" s="73"/>
      <c r="F198" s="73"/>
      <c r="G198" s="73"/>
    </row>
    <row r="199" spans="1:8" s="72" customFormat="1" x14ac:dyDescent="0.25">
      <c r="A199" s="80"/>
      <c r="B199" s="73"/>
      <c r="C199" s="73"/>
      <c r="D199" s="73"/>
      <c r="E199" s="73"/>
      <c r="F199" s="73"/>
      <c r="G199" s="73"/>
    </row>
    <row r="200" spans="1:8" s="72" customFormat="1" x14ac:dyDescent="0.25">
      <c r="A200" s="80"/>
      <c r="B200" s="73"/>
      <c r="C200" s="73"/>
      <c r="D200" s="73"/>
      <c r="E200" s="73"/>
      <c r="F200" s="73"/>
      <c r="G200" s="73"/>
    </row>
    <row r="201" spans="1:8" s="72" customFormat="1" x14ac:dyDescent="0.25">
      <c r="A201" s="80"/>
      <c r="B201" s="73"/>
      <c r="C201" s="73"/>
      <c r="D201" s="73"/>
      <c r="E201" s="73"/>
      <c r="F201" s="73"/>
      <c r="G201" s="73"/>
    </row>
    <row r="202" spans="1:8" s="72" customFormat="1" x14ac:dyDescent="0.25">
      <c r="A202" s="80"/>
      <c r="B202" s="73"/>
      <c r="C202" s="73"/>
      <c r="D202" s="73"/>
      <c r="E202" s="73"/>
      <c r="F202" s="73"/>
      <c r="G202" s="73"/>
    </row>
    <row r="203" spans="1:8" s="72" customFormat="1" x14ac:dyDescent="0.25">
      <c r="A203" s="80"/>
      <c r="B203" s="73"/>
      <c r="C203" s="73"/>
      <c r="D203" s="73"/>
      <c r="E203" s="73"/>
      <c r="F203" s="73"/>
      <c r="G203" s="73"/>
    </row>
    <row r="204" spans="1:8" s="72" customFormat="1" x14ac:dyDescent="0.25"/>
    <row r="205" spans="1:8" s="72" customFormat="1" x14ac:dyDescent="0.25"/>
    <row r="206" spans="1:8" s="72" customFormat="1" x14ac:dyDescent="0.25"/>
    <row r="207" spans="1:8" s="72" customFormat="1" x14ac:dyDescent="0.25"/>
    <row r="208" spans="1:8" s="72" customFormat="1" x14ac:dyDescent="0.25"/>
    <row r="209" s="72" customFormat="1" x14ac:dyDescent="0.25"/>
    <row r="210" s="72" customFormat="1" x14ac:dyDescent="0.25"/>
    <row r="211" s="72" customFormat="1" x14ac:dyDescent="0.25"/>
    <row r="212" s="72" customFormat="1" x14ac:dyDescent="0.25"/>
    <row r="213" s="72" customFormat="1" x14ac:dyDescent="0.25"/>
    <row r="214" s="72" customFormat="1" x14ac:dyDescent="0.25"/>
    <row r="215" s="72" customFormat="1" x14ac:dyDescent="0.25"/>
    <row r="216" s="72" customFormat="1" x14ac:dyDescent="0.25"/>
    <row r="217" s="72" customFormat="1" x14ac:dyDescent="0.25"/>
    <row r="218" s="72" customFormat="1" x14ac:dyDescent="0.25"/>
    <row r="219" s="72" customFormat="1" x14ac:dyDescent="0.25"/>
    <row r="220" s="72" customFormat="1" x14ac:dyDescent="0.25"/>
    <row r="221" s="72" customFormat="1" x14ac:dyDescent="0.25"/>
    <row r="222" s="72" customFormat="1" x14ac:dyDescent="0.25"/>
    <row r="223" s="72" customFormat="1" x14ac:dyDescent="0.25"/>
    <row r="224" s="72" customFormat="1" x14ac:dyDescent="0.25"/>
    <row r="225" s="72" customFormat="1" x14ac:dyDescent="0.25"/>
    <row r="226" s="72" customFormat="1" x14ac:dyDescent="0.25"/>
    <row r="227" s="72" customFormat="1" x14ac:dyDescent="0.25"/>
    <row r="228" s="72" customFormat="1" x14ac:dyDescent="0.25"/>
    <row r="229" s="72" customFormat="1" x14ac:dyDescent="0.25"/>
    <row r="230" s="72" customFormat="1" x14ac:dyDescent="0.25"/>
    <row r="231" s="72" customFormat="1" x14ac:dyDescent="0.25"/>
    <row r="232" s="72" customFormat="1" x14ac:dyDescent="0.25"/>
    <row r="233" s="72" customFormat="1" x14ac:dyDescent="0.25"/>
    <row r="234" s="72" customFormat="1" x14ac:dyDescent="0.25"/>
    <row r="235" s="72" customFormat="1" x14ac:dyDescent="0.25"/>
    <row r="236" s="72" customFormat="1" x14ac:dyDescent="0.25"/>
    <row r="237" s="72" customFormat="1" x14ac:dyDescent="0.25"/>
    <row r="238" s="72" customFormat="1" x14ac:dyDescent="0.25"/>
    <row r="239" s="72" customFormat="1" x14ac:dyDescent="0.25"/>
    <row r="240" s="72" customFormat="1" x14ac:dyDescent="0.25"/>
    <row r="241" s="72" customFormat="1" x14ac:dyDescent="0.25"/>
    <row r="242" s="72" customFormat="1" x14ac:dyDescent="0.25"/>
    <row r="243" s="72" customFormat="1" x14ac:dyDescent="0.25"/>
    <row r="244" s="72" customFormat="1" x14ac:dyDescent="0.25"/>
  </sheetData>
  <mergeCells count="33">
    <mergeCell ref="A80:A81"/>
    <mergeCell ref="B80:G80"/>
    <mergeCell ref="B30:D30"/>
    <mergeCell ref="B31:D31"/>
    <mergeCell ref="B32:B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21:B22"/>
    <mergeCell ref="B23:H23"/>
    <mergeCell ref="B45:B48"/>
    <mergeCell ref="A78:G78"/>
    <mergeCell ref="A79:G79"/>
    <mergeCell ref="B9:B10"/>
    <mergeCell ref="B11:H11"/>
    <mergeCell ref="B18:H18"/>
    <mergeCell ref="B19:C20"/>
    <mergeCell ref="D19:E19"/>
    <mergeCell ref="G19:G20"/>
    <mergeCell ref="H19:H20"/>
    <mergeCell ref="B6:H6"/>
    <mergeCell ref="B7:C8"/>
    <mergeCell ref="D7:E7"/>
    <mergeCell ref="G7:G8"/>
    <mergeCell ref="H7:H8"/>
  </mergeCells>
  <pageMargins left="0.45" right="0.45" top="0.5" bottom="0.5" header="0" footer="0"/>
  <pageSetup scale="9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2014-08-11T14:44:28Z</cp:lastPrinted>
  <dcterms:created xsi:type="dcterms:W3CDTF">2013-08-06T13:22:30Z</dcterms:created>
  <dcterms:modified xsi:type="dcterms:W3CDTF">2014-08-11T14:44:31Z</dcterms:modified>
</cp:coreProperties>
</file>